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pivotTables/pivotTable6.xml" ContentType="application/vnd.openxmlformats-officedocument.spreadsheetml.pivotTable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4.xml" ContentType="application/vnd.openxmlformats-officedocument.spreadsheetml.pivotTable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pivotTables/pivotTable2.xml" ContentType="application/vnd.openxmlformats-officedocument.spreadsheetml.pivotTable+xml"/>
  <Override PartName="/xl/charts/chart2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pivotCache/pivotCacheDefinition4.xml" ContentType="application/vnd.openxmlformats-officedocument.spreadsheetml.pivotCacheDefinition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pivotCache/pivotCacheDefinition2.xml" ContentType="application/vnd.openxmlformats-officedocument.spreadsheetml.pivotCacheDefinitio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pivotCache/pivotCacheRecords3.xml" ContentType="application/vnd.openxmlformats-officedocument.spreadsheetml.pivotCacheRecords+xml"/>
  <Override PartName="/xl/pivotCache/pivotCacheRecords4.xml" ContentType="application/vnd.openxmlformats-officedocument.spreadsheetml.pivotCacheRecords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pivotTables/pivotTable5.xml" ContentType="application/vnd.openxmlformats-officedocument.spreadsheetml.pivotTable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pivotTables/pivotTable3.xml" ContentType="application/vnd.openxmlformats-officedocument.spreadsheetml.pivotTable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pivotTables/pivotTable1.xml" ContentType="application/vnd.openxmlformats-officedocument.spreadsheetml.pivotTable+xml"/>
  <Override PartName="/xl/charts/chart3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pivotCache/pivotCacheDefinition3.xml" ContentType="application/vnd.openxmlformats-officedocument.spreadsheetml.pivotCacheDefinition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8385" windowHeight="5460" tabRatio="820"/>
  </bookViews>
  <sheets>
    <sheet name="Pivots" sheetId="56" r:id="rId1"/>
    <sheet name="Fixture Summary" sheetId="48" r:id="rId2"/>
    <sheet name="Batting Summary" sheetId="52" r:id="rId3"/>
    <sheet name="Bowling Summary" sheetId="53" r:id="rId4"/>
    <sheet name="Combined Data" sheetId="7" r:id="rId5"/>
    <sheet name="Penn Street" sheetId="10" r:id="rId6"/>
    <sheet name="White Waltham" sheetId="9" r:id="rId7"/>
    <sheet name="Brightwell-Cum-Sotwell" sheetId="11" r:id="rId8"/>
    <sheet name="Greys Green (1)" sheetId="12" r:id="rId9"/>
    <sheet name="Crazies Hill &amp; Cockpole Green" sheetId="13" r:id="rId10"/>
    <sheet name="Britwell Salome" sheetId="14" r:id="rId11"/>
    <sheet name="BBC Caversham" sheetId="15" r:id="rId12"/>
    <sheet name="Checkendon" sheetId="16" r:id="rId13"/>
    <sheet name="Odney" sheetId="18" r:id="rId14"/>
    <sheet name="Harpsden (1)" sheetId="29" r:id="rId15"/>
    <sheet name="Warborough" sheetId="33" r:id="rId16"/>
    <sheet name="Invalids" sheetId="20" r:id="rId17"/>
    <sheet name="Stonor (1)" sheetId="21" r:id="rId18"/>
    <sheet name="Nettlebed" sheetId="23" r:id="rId19"/>
    <sheet name="Cuxham" sheetId="22" r:id="rId20"/>
    <sheet name="Optomists" sheetId="25" r:id="rId21"/>
    <sheet name="Luxembourg" sheetId="32" r:id="rId22"/>
    <sheet name="Woodcote" sheetId="43" r:id="rId23"/>
    <sheet name="Dorchester" sheetId="26" r:id="rId24"/>
    <sheet name="Flycatchers" sheetId="27" r:id="rId25"/>
    <sheet name="Crossbatters" sheetId="31" r:id="rId26"/>
    <sheet name="Theberton" sheetId="44" r:id="rId27"/>
    <sheet name="Penywern Taverners" sheetId="19" r:id="rId28"/>
    <sheet name="Henley" sheetId="28" r:id="rId29"/>
    <sheet name="West Wycombe" sheetId="24" r:id="rId30"/>
    <sheet name="Privateers" sheetId="38" r:id="rId31"/>
    <sheet name="Ibstone" sheetId="30" r:id="rId32"/>
    <sheet name="Stonor (2)" sheetId="35" r:id="rId33"/>
    <sheet name="Ipsden" sheetId="40" r:id="rId34"/>
    <sheet name="Middleton Stoney" sheetId="42" r:id="rId35"/>
    <sheet name="Medmenham" sheetId="37" r:id="rId36"/>
    <sheet name="Harpsden (2)" sheetId="45" r:id="rId37"/>
    <sheet name="Greys Green (2)" sheetId="46" r:id="rId38"/>
    <sheet name="Historic Results" sheetId="55" r:id="rId39"/>
  </sheets>
  <definedNames>
    <definedName name="_xlnm._FilterDatabase" localSheetId="2" hidden="1">'Batting Summary'!$A$1:$B$1</definedName>
    <definedName name="_xlnm._FilterDatabase" localSheetId="3" hidden="1">'Bowling Summary'!$A$1:$B$1</definedName>
    <definedName name="_xlnm._FilterDatabase" localSheetId="4" hidden="1">'Combined Data'!$A$4:$W$422</definedName>
    <definedName name="_xlnm.Print_Area" localSheetId="1">'Fixture Summary'!$A$1:$L$36</definedName>
  </definedNames>
  <calcPr calcId="125725"/>
  <pivotCaches>
    <pivotCache cacheId="0" r:id="rId40"/>
    <pivotCache cacheId="1" r:id="rId41"/>
    <pivotCache cacheId="2" r:id="rId42"/>
    <pivotCache cacheId="3" r:id="rId43"/>
  </pivotCaches>
</workbook>
</file>

<file path=xl/calcChain.xml><?xml version="1.0" encoding="utf-8"?>
<calcChain xmlns="http://schemas.openxmlformats.org/spreadsheetml/2006/main">
  <c r="V6" i="52"/>
  <c r="W6"/>
  <c r="U7"/>
  <c r="U8" s="1"/>
  <c r="U9" s="1"/>
  <c r="U10" s="1"/>
  <c r="U11" s="1"/>
  <c r="U12" s="1"/>
  <c r="U13" s="1"/>
  <c r="U14" s="1"/>
  <c r="U15" s="1"/>
  <c r="U16" s="1"/>
  <c r="V7"/>
  <c r="W7"/>
  <c r="V8"/>
  <c r="W8"/>
  <c r="V9"/>
  <c r="W9"/>
  <c r="V10"/>
  <c r="W10"/>
  <c r="V11"/>
  <c r="W11"/>
  <c r="V12"/>
  <c r="W12"/>
  <c r="V13"/>
  <c r="W13"/>
  <c r="V14"/>
  <c r="W14"/>
  <c r="V15"/>
  <c r="W15"/>
  <c r="V16"/>
  <c r="W16"/>
  <c r="U17"/>
  <c r="U18" s="1"/>
  <c r="U19" s="1"/>
  <c r="U20" s="1"/>
  <c r="V17"/>
  <c r="W17"/>
  <c r="V18"/>
  <c r="W18"/>
  <c r="V19"/>
  <c r="W19"/>
  <c r="V20"/>
  <c r="W20"/>
  <c r="U21"/>
  <c r="U22" s="1"/>
  <c r="U23" s="1"/>
  <c r="U24" s="1"/>
  <c r="U25" s="1"/>
  <c r="U26" s="1"/>
  <c r="U27" s="1"/>
  <c r="U28" s="1"/>
  <c r="U29" s="1"/>
  <c r="U30" s="1"/>
  <c r="U31" s="1"/>
  <c r="V21"/>
  <c r="W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U32"/>
  <c r="U33" s="1"/>
  <c r="U34" s="1"/>
  <c r="U35" s="1"/>
  <c r="U36" s="1"/>
  <c r="U37" s="1"/>
  <c r="U38" s="1"/>
  <c r="U39" s="1"/>
  <c r="U40" s="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U41"/>
  <c r="U42" s="1"/>
  <c r="U43" s="1"/>
  <c r="U44" s="1"/>
  <c r="U45" s="1"/>
  <c r="U46" s="1"/>
  <c r="U47" s="1"/>
  <c r="U48" s="1"/>
  <c r="U49" s="1"/>
  <c r="U50" s="1"/>
  <c r="U51" s="1"/>
  <c r="U52" s="1"/>
  <c r="U53" s="1"/>
  <c r="U54" s="1"/>
  <c r="U55" s="1"/>
  <c r="U56" s="1"/>
  <c r="U57" s="1"/>
  <c r="U58" s="1"/>
  <c r="U59" s="1"/>
  <c r="U60" s="1"/>
  <c r="U61" s="1"/>
  <c r="U62" s="1"/>
  <c r="U63" s="1"/>
  <c r="U64" s="1"/>
  <c r="U65" s="1"/>
  <c r="U66" s="1"/>
  <c r="U67" s="1"/>
  <c r="U68" s="1"/>
  <c r="U69" s="1"/>
  <c r="U70" s="1"/>
  <c r="U71" s="1"/>
  <c r="U72" s="1"/>
  <c r="U73" s="1"/>
  <c r="U74" s="1"/>
  <c r="U75" s="1"/>
  <c r="U76" s="1"/>
  <c r="U77" s="1"/>
  <c r="U78" s="1"/>
  <c r="U79" s="1"/>
  <c r="U80" s="1"/>
  <c r="U81" s="1"/>
  <c r="U82" s="1"/>
  <c r="U83" s="1"/>
  <c r="U84" s="1"/>
  <c r="U85" s="1"/>
  <c r="U86" s="1"/>
  <c r="U87" s="1"/>
  <c r="U88" s="1"/>
  <c r="U89" s="1"/>
  <c r="U90" s="1"/>
  <c r="U91" s="1"/>
  <c r="U92" s="1"/>
  <c r="U93" s="1"/>
  <c r="U94" s="1"/>
  <c r="U95" s="1"/>
  <c r="U96" s="1"/>
  <c r="U97" s="1"/>
  <c r="U98" s="1"/>
  <c r="U99" s="1"/>
  <c r="U100" s="1"/>
  <c r="U101" s="1"/>
  <c r="U102" s="1"/>
  <c r="U103" s="1"/>
  <c r="U104" s="1"/>
  <c r="U105" s="1"/>
  <c r="U106" s="1"/>
  <c r="U107" s="1"/>
  <c r="U108" s="1"/>
  <c r="U109" s="1"/>
  <c r="U110" s="1"/>
  <c r="U111" s="1"/>
  <c r="U112" s="1"/>
  <c r="U113" s="1"/>
  <c r="U114" s="1"/>
  <c r="U115" s="1"/>
  <c r="U116" s="1"/>
  <c r="U117" s="1"/>
  <c r="U118" s="1"/>
  <c r="U119" s="1"/>
  <c r="U120" s="1"/>
  <c r="U121" s="1"/>
  <c r="U122" s="1"/>
  <c r="U123" s="1"/>
  <c r="U124" s="1"/>
  <c r="U125" s="1"/>
  <c r="U126" s="1"/>
  <c r="U127" s="1"/>
  <c r="U128" s="1"/>
  <c r="U129" s="1"/>
  <c r="U130" s="1"/>
  <c r="U131" s="1"/>
  <c r="V41"/>
  <c r="W41"/>
  <c r="V42"/>
  <c r="W42"/>
  <c r="V43"/>
  <c r="W43"/>
  <c r="V44"/>
  <c r="W44"/>
  <c r="V45"/>
  <c r="W45"/>
  <c r="V46"/>
  <c r="W46"/>
  <c r="V47"/>
  <c r="W47"/>
  <c r="V48"/>
  <c r="W48"/>
  <c r="V49"/>
  <c r="W49"/>
  <c r="V50"/>
  <c r="W50"/>
  <c r="V51"/>
  <c r="W51"/>
  <c r="V52"/>
  <c r="W52"/>
  <c r="V53"/>
  <c r="W53"/>
  <c r="V54"/>
  <c r="W54"/>
  <c r="V55"/>
  <c r="W55"/>
  <c r="V56"/>
  <c r="W56"/>
  <c r="V57"/>
  <c r="W57"/>
  <c r="V58"/>
  <c r="W58"/>
  <c r="V59"/>
  <c r="W59"/>
  <c r="V60"/>
  <c r="W60"/>
  <c r="V61"/>
  <c r="W61"/>
  <c r="V62"/>
  <c r="W62"/>
  <c r="V63"/>
  <c r="W63"/>
  <c r="V64"/>
  <c r="W64"/>
  <c r="V65"/>
  <c r="W65"/>
  <c r="V66"/>
  <c r="W66"/>
  <c r="V67"/>
  <c r="W67"/>
  <c r="V68"/>
  <c r="W68"/>
  <c r="V69"/>
  <c r="W69"/>
  <c r="V70"/>
  <c r="W70"/>
  <c r="V71"/>
  <c r="W71"/>
  <c r="V72"/>
  <c r="W72"/>
  <c r="V73"/>
  <c r="W73"/>
  <c r="V74"/>
  <c r="W74"/>
  <c r="V75"/>
  <c r="W75"/>
  <c r="V76"/>
  <c r="W76"/>
  <c r="V77"/>
  <c r="W77"/>
  <c r="V78"/>
  <c r="W78"/>
  <c r="V79"/>
  <c r="W79"/>
  <c r="V80"/>
  <c r="W80"/>
  <c r="V81"/>
  <c r="W81"/>
  <c r="V82"/>
  <c r="W82"/>
  <c r="V83"/>
  <c r="W83"/>
  <c r="V84"/>
  <c r="W84"/>
  <c r="V85"/>
  <c r="W85"/>
  <c r="V86"/>
  <c r="W86"/>
  <c r="V87"/>
  <c r="W87"/>
  <c r="V88"/>
  <c r="W88"/>
  <c r="V89"/>
  <c r="W89"/>
  <c r="V90"/>
  <c r="W90"/>
  <c r="V91"/>
  <c r="W91"/>
  <c r="V92"/>
  <c r="W92"/>
  <c r="V93"/>
  <c r="W93"/>
  <c r="V94"/>
  <c r="W94"/>
  <c r="V95"/>
  <c r="W95"/>
  <c r="V96"/>
  <c r="W96"/>
  <c r="V97"/>
  <c r="W97"/>
  <c r="V98"/>
  <c r="W98"/>
  <c r="V99"/>
  <c r="W99"/>
  <c r="V100"/>
  <c r="W100"/>
  <c r="V101"/>
  <c r="W101"/>
  <c r="V102"/>
  <c r="W102"/>
  <c r="V103"/>
  <c r="W103"/>
  <c r="V104"/>
  <c r="W104"/>
  <c r="V105"/>
  <c r="W105"/>
  <c r="V106"/>
  <c r="W106"/>
  <c r="V107"/>
  <c r="W107"/>
  <c r="V108"/>
  <c r="W108"/>
  <c r="V109"/>
  <c r="W109"/>
  <c r="V110"/>
  <c r="W110"/>
  <c r="V111"/>
  <c r="W111"/>
  <c r="V112"/>
  <c r="W112"/>
  <c r="V113"/>
  <c r="W113"/>
  <c r="V114"/>
  <c r="W114"/>
  <c r="V115"/>
  <c r="W115"/>
  <c r="V116"/>
  <c r="W116"/>
  <c r="V117"/>
  <c r="W117"/>
  <c r="V118"/>
  <c r="W118"/>
  <c r="V119"/>
  <c r="W119"/>
  <c r="V120"/>
  <c r="W120"/>
  <c r="V121"/>
  <c r="W121"/>
  <c r="V122"/>
  <c r="W122"/>
  <c r="V123"/>
  <c r="W123"/>
  <c r="V124"/>
  <c r="W124"/>
  <c r="V125"/>
  <c r="W125"/>
  <c r="V126"/>
  <c r="W126"/>
  <c r="V127"/>
  <c r="W127"/>
  <c r="V128"/>
  <c r="W128"/>
  <c r="V129"/>
  <c r="W129"/>
  <c r="V130"/>
  <c r="W130"/>
  <c r="V131"/>
  <c r="W131"/>
  <c r="U5"/>
  <c r="U6" s="1"/>
  <c r="W5"/>
  <c r="V5"/>
  <c r="B2" i="48"/>
  <c r="C2"/>
  <c r="D2"/>
  <c r="E2"/>
  <c r="B3"/>
  <c r="C3"/>
  <c r="D3"/>
  <c r="E3"/>
  <c r="G3"/>
  <c r="H3"/>
  <c r="J3"/>
  <c r="K3"/>
  <c r="B4"/>
  <c r="C4"/>
  <c r="D4"/>
  <c r="E4"/>
  <c r="G4"/>
  <c r="H4"/>
  <c r="J4"/>
  <c r="K4"/>
  <c r="B5"/>
  <c r="C5"/>
  <c r="D5"/>
  <c r="E5"/>
  <c r="G5"/>
  <c r="H5"/>
  <c r="J5"/>
  <c r="K5"/>
  <c r="B6"/>
  <c r="C6"/>
  <c r="D6"/>
  <c r="E6"/>
  <c r="G6"/>
  <c r="H6"/>
  <c r="J6"/>
  <c r="K6"/>
  <c r="B7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G20"/>
  <c r="H20"/>
  <c r="J20"/>
  <c r="K20"/>
  <c r="B21"/>
  <c r="C21"/>
  <c r="D21"/>
  <c r="E21"/>
  <c r="G21"/>
  <c r="H21"/>
  <c r="J21"/>
  <c r="K21"/>
  <c r="B22"/>
  <c r="C22"/>
  <c r="D22"/>
  <c r="E22"/>
  <c r="G22"/>
  <c r="H22"/>
  <c r="B23"/>
  <c r="C23"/>
  <c r="D23"/>
  <c r="E23"/>
  <c r="B24"/>
  <c r="C24"/>
  <c r="D24"/>
  <c r="E24"/>
  <c r="B25"/>
  <c r="C25"/>
  <c r="D25"/>
  <c r="E25"/>
  <c r="B26"/>
  <c r="C26"/>
  <c r="D26"/>
  <c r="E26"/>
  <c r="B27"/>
  <c r="C27"/>
  <c r="D27"/>
  <c r="E27"/>
  <c r="B28"/>
  <c r="C28"/>
  <c r="D28"/>
  <c r="E28"/>
  <c r="B29"/>
  <c r="C29"/>
  <c r="D29"/>
  <c r="E29"/>
  <c r="B30"/>
  <c r="C30"/>
  <c r="D30"/>
  <c r="E30"/>
  <c r="B31"/>
  <c r="C31"/>
  <c r="D31"/>
  <c r="E31"/>
  <c r="B32"/>
  <c r="C32"/>
  <c r="D32"/>
  <c r="E32"/>
  <c r="B33"/>
  <c r="C33"/>
  <c r="D33"/>
  <c r="E33"/>
  <c r="B34"/>
  <c r="C34"/>
  <c r="D34"/>
  <c r="E34"/>
  <c r="B35"/>
  <c r="C35"/>
  <c r="D35"/>
  <c r="E35"/>
  <c r="D21" i="46"/>
  <c r="W12" s="1"/>
  <c r="D19"/>
  <c r="V11" s="1"/>
  <c r="D18"/>
  <c r="U7" s="1"/>
  <c r="D16"/>
  <c r="D15"/>
  <c r="S6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U12"/>
  <c r="T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U10"/>
  <c r="T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U8"/>
  <c r="T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V6"/>
  <c r="U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45"/>
  <c r="D19"/>
  <c r="D18"/>
  <c r="D16"/>
  <c r="T12" s="1"/>
  <c r="D15"/>
  <c r="S11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44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T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43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T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42"/>
  <c r="D19"/>
  <c r="V11" s="1"/>
  <c r="D18"/>
  <c r="D16"/>
  <c r="T12" s="1"/>
  <c r="D15"/>
  <c r="S5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40"/>
  <c r="D19"/>
  <c r="V11" s="1"/>
  <c r="D18"/>
  <c r="D16"/>
  <c r="T12" s="1"/>
  <c r="D15"/>
  <c r="S9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38"/>
  <c r="D19"/>
  <c r="V11" s="1"/>
  <c r="D18"/>
  <c r="U5" s="1"/>
  <c r="D16"/>
  <c r="T12" s="1"/>
  <c r="D15"/>
  <c r="S5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37"/>
  <c r="D19"/>
  <c r="D18"/>
  <c r="U3" s="1"/>
  <c r="D16"/>
  <c r="T12" s="1"/>
  <c r="D15"/>
  <c r="S11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T3"/>
  <c r="S3"/>
  <c r="R3"/>
  <c r="Q3"/>
  <c r="P3"/>
  <c r="O3"/>
  <c r="N3"/>
  <c r="D21" i="35"/>
  <c r="W9" s="1"/>
  <c r="D19"/>
  <c r="D18"/>
  <c r="D16"/>
  <c r="T12" s="1"/>
  <c r="D15"/>
  <c r="S11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33"/>
  <c r="D19"/>
  <c r="V10" s="1"/>
  <c r="D18"/>
  <c r="D16"/>
  <c r="T12" s="1"/>
  <c r="D15"/>
  <c r="S11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32"/>
  <c r="D19"/>
  <c r="V11" s="1"/>
  <c r="D18"/>
  <c r="D16"/>
  <c r="T12" s="1"/>
  <c r="D15"/>
  <c r="S9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R3"/>
  <c r="Q3"/>
  <c r="P3"/>
  <c r="O3"/>
  <c r="N3"/>
  <c r="D21" i="31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T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30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T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29"/>
  <c r="D19"/>
  <c r="V8" s="1"/>
  <c r="D18"/>
  <c r="U7" s="1"/>
  <c r="D16"/>
  <c r="T12" s="1"/>
  <c r="D15"/>
  <c r="S11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R3"/>
  <c r="Q3"/>
  <c r="P3"/>
  <c r="O3"/>
  <c r="N3"/>
  <c r="D21" i="28"/>
  <c r="D19"/>
  <c r="D18"/>
  <c r="D16"/>
  <c r="T11" s="1"/>
  <c r="D15"/>
  <c r="S10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U12"/>
  <c r="T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V10"/>
  <c r="U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V8"/>
  <c r="U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V6"/>
  <c r="U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V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27"/>
  <c r="W12" s="1"/>
  <c r="D19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T3"/>
  <c r="R3"/>
  <c r="Q3"/>
  <c r="P3"/>
  <c r="O3"/>
  <c r="N3"/>
  <c r="D21" i="26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W12"/>
  <c r="U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U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25"/>
  <c r="W12" s="1"/>
  <c r="D19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R9"/>
  <c r="Q9"/>
  <c r="P9"/>
  <c r="O9"/>
  <c r="N9"/>
  <c r="AJ8"/>
  <c r="AI8"/>
  <c r="AH8"/>
  <c r="AG8"/>
  <c r="AF8"/>
  <c r="AE8"/>
  <c r="AD8"/>
  <c r="AC8"/>
  <c r="AB8"/>
  <c r="AA8"/>
  <c r="Z8"/>
  <c r="Y8"/>
  <c r="X8"/>
  <c r="U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U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U3"/>
  <c r="T3"/>
  <c r="R3"/>
  <c r="Q3"/>
  <c r="P3"/>
  <c r="O3"/>
  <c r="N3"/>
  <c r="D21" i="24"/>
  <c r="W12" s="1"/>
  <c r="D19"/>
  <c r="V11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U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23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W12"/>
  <c r="U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U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22"/>
  <c r="W12" s="1"/>
  <c r="D19"/>
  <c r="D18"/>
  <c r="U12" s="1"/>
  <c r="D16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U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U3"/>
  <c r="T3"/>
  <c r="R3"/>
  <c r="Q3"/>
  <c r="P3"/>
  <c r="O3"/>
  <c r="N3"/>
  <c r="D21" i="21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W12"/>
  <c r="U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U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20"/>
  <c r="W12" s="1"/>
  <c r="D19"/>
  <c r="V11" s="1"/>
  <c r="D18"/>
  <c r="U12" s="1"/>
  <c r="D16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T3"/>
  <c r="S3"/>
  <c r="R3"/>
  <c r="Q3"/>
  <c r="P3"/>
  <c r="O3"/>
  <c r="N3"/>
  <c r="D21" i="19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W12"/>
  <c r="U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U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18"/>
  <c r="W12" s="1"/>
  <c r="D19"/>
  <c r="V9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V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R9"/>
  <c r="Q9"/>
  <c r="P9"/>
  <c r="O9"/>
  <c r="N9"/>
  <c r="AJ8"/>
  <c r="AI8"/>
  <c r="AH8"/>
  <c r="AG8"/>
  <c r="AF8"/>
  <c r="AE8"/>
  <c r="AD8"/>
  <c r="AC8"/>
  <c r="AB8"/>
  <c r="AA8"/>
  <c r="Z8"/>
  <c r="Y8"/>
  <c r="X8"/>
  <c r="R8"/>
  <c r="Q8"/>
  <c r="P8"/>
  <c r="O8"/>
  <c r="N8"/>
  <c r="AJ7"/>
  <c r="AI7"/>
  <c r="AH7"/>
  <c r="AG7"/>
  <c r="AF7"/>
  <c r="AE7"/>
  <c r="AD7"/>
  <c r="AC7"/>
  <c r="AB7"/>
  <c r="AA7"/>
  <c r="Z7"/>
  <c r="Y7"/>
  <c r="X7"/>
  <c r="U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S3"/>
  <c r="R3"/>
  <c r="Q3"/>
  <c r="P3"/>
  <c r="O3"/>
  <c r="N3"/>
  <c r="D21" i="16"/>
  <c r="W12" s="1"/>
  <c r="D19"/>
  <c r="V11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T3"/>
  <c r="R3"/>
  <c r="Q3"/>
  <c r="P3"/>
  <c r="O3"/>
  <c r="N3"/>
  <c r="D21" i="15"/>
  <c r="D19"/>
  <c r="D18"/>
  <c r="D16"/>
  <c r="D15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W12"/>
  <c r="U12"/>
  <c r="S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U10"/>
  <c r="S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U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D21" i="14"/>
  <c r="W12" s="1"/>
  <c r="D19"/>
  <c r="V13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U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U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U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U4"/>
  <c r="R4"/>
  <c r="Q4"/>
  <c r="P4"/>
  <c r="O4"/>
  <c r="N4"/>
  <c r="AJ3"/>
  <c r="AI3"/>
  <c r="AH3"/>
  <c r="AG3"/>
  <c r="AF3"/>
  <c r="AE3"/>
  <c r="AD3"/>
  <c r="AC3"/>
  <c r="AB3"/>
  <c r="AA3"/>
  <c r="Z3"/>
  <c r="Y3"/>
  <c r="X3"/>
  <c r="V3"/>
  <c r="U3"/>
  <c r="T3"/>
  <c r="S3"/>
  <c r="R3"/>
  <c r="Q3"/>
  <c r="P3"/>
  <c r="O3"/>
  <c r="N3"/>
  <c r="D21" i="13"/>
  <c r="W12" s="1"/>
  <c r="D19"/>
  <c r="V5" s="1"/>
  <c r="D18"/>
  <c r="U13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R9"/>
  <c r="Q9"/>
  <c r="P9"/>
  <c r="O9"/>
  <c r="N9"/>
  <c r="AJ8"/>
  <c r="AI8"/>
  <c r="AH8"/>
  <c r="AG8"/>
  <c r="AF8"/>
  <c r="AE8"/>
  <c r="AD8"/>
  <c r="AC8"/>
  <c r="AB8"/>
  <c r="AA8"/>
  <c r="Z8"/>
  <c r="Y8"/>
  <c r="X8"/>
  <c r="R8"/>
  <c r="Q8"/>
  <c r="P8"/>
  <c r="O8"/>
  <c r="N8"/>
  <c r="AJ7"/>
  <c r="AI7"/>
  <c r="AH7"/>
  <c r="AG7"/>
  <c r="AF7"/>
  <c r="AE7"/>
  <c r="AD7"/>
  <c r="AC7"/>
  <c r="AB7"/>
  <c r="AA7"/>
  <c r="Z7"/>
  <c r="Y7"/>
  <c r="X7"/>
  <c r="V7"/>
  <c r="U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U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U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U3"/>
  <c r="S3"/>
  <c r="R3"/>
  <c r="Q3"/>
  <c r="P3"/>
  <c r="O3"/>
  <c r="N3"/>
  <c r="D21" i="12"/>
  <c r="W12" s="1"/>
  <c r="D19"/>
  <c r="V11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U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U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T3"/>
  <c r="R3"/>
  <c r="Q3"/>
  <c r="P3"/>
  <c r="O3"/>
  <c r="N3"/>
  <c r="D21" i="11"/>
  <c r="W12" s="1"/>
  <c r="D19"/>
  <c r="V11" s="1"/>
  <c r="D18"/>
  <c r="U12" s="1"/>
  <c r="D16"/>
  <c r="T11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W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W8"/>
  <c r="S8"/>
  <c r="R8"/>
  <c r="Q8"/>
  <c r="P8"/>
  <c r="O8"/>
  <c r="N8"/>
  <c r="AJ7"/>
  <c r="AI7"/>
  <c r="AH7"/>
  <c r="AG7"/>
  <c r="AF7"/>
  <c r="AE7"/>
  <c r="AD7"/>
  <c r="AC7"/>
  <c r="AB7"/>
  <c r="AA7"/>
  <c r="Z7"/>
  <c r="Y7"/>
  <c r="X7"/>
  <c r="T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W6"/>
  <c r="S6"/>
  <c r="R6"/>
  <c r="Q6"/>
  <c r="P6"/>
  <c r="O6"/>
  <c r="N6"/>
  <c r="AJ5"/>
  <c r="AI5"/>
  <c r="AH5"/>
  <c r="AG5"/>
  <c r="AF5"/>
  <c r="AE5"/>
  <c r="AD5"/>
  <c r="AC5"/>
  <c r="AB5"/>
  <c r="AA5"/>
  <c r="Z5"/>
  <c r="Y5"/>
  <c r="X5"/>
  <c r="V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W4"/>
  <c r="T4"/>
  <c r="S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S3"/>
  <c r="R3"/>
  <c r="Q3"/>
  <c r="P3"/>
  <c r="O3"/>
  <c r="N3"/>
  <c r="D21" i="10"/>
  <c r="W12" s="1"/>
  <c r="D19"/>
  <c r="V10" s="1"/>
  <c r="D18"/>
  <c r="U12" s="1"/>
  <c r="D16"/>
  <c r="T12" s="1"/>
  <c r="D15"/>
  <c r="S12" s="1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V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V11"/>
  <c r="U11"/>
  <c r="T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V7"/>
  <c r="U7"/>
  <c r="S7"/>
  <c r="R7"/>
  <c r="Q7"/>
  <c r="P7"/>
  <c r="O7"/>
  <c r="N7"/>
  <c r="AJ6"/>
  <c r="AI6"/>
  <c r="AH6"/>
  <c r="AG6"/>
  <c r="AF6"/>
  <c r="AE6"/>
  <c r="AD6"/>
  <c r="AC6"/>
  <c r="AB6"/>
  <c r="AA6"/>
  <c r="Z6"/>
  <c r="Y6"/>
  <c r="X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V5"/>
  <c r="U5"/>
  <c r="T5"/>
  <c r="S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V3"/>
  <c r="U3"/>
  <c r="S3"/>
  <c r="R3"/>
  <c r="Q3"/>
  <c r="P3"/>
  <c r="O3"/>
  <c r="N3"/>
  <c r="D21" i="9"/>
  <c r="W12" s="1"/>
  <c r="D19"/>
  <c r="V13" s="1"/>
  <c r="D18"/>
  <c r="U12" s="1"/>
  <c r="D16"/>
  <c r="T12" s="1"/>
  <c r="D15"/>
  <c r="S12" s="1"/>
  <c r="AJ13"/>
  <c r="AI13"/>
  <c r="AH13"/>
  <c r="AG13"/>
  <c r="AF13"/>
  <c r="AE13"/>
  <c r="AD13"/>
  <c r="AC13"/>
  <c r="AB13"/>
  <c r="AA13"/>
  <c r="Z13"/>
  <c r="Y13"/>
  <c r="X13"/>
  <c r="U13"/>
  <c r="R13"/>
  <c r="Q13"/>
  <c r="P13"/>
  <c r="O13"/>
  <c r="N13"/>
  <c r="AJ12"/>
  <c r="AI12"/>
  <c r="AH12"/>
  <c r="AG12"/>
  <c r="AF12"/>
  <c r="AE12"/>
  <c r="AD12"/>
  <c r="AC12"/>
  <c r="AB12"/>
  <c r="AA12"/>
  <c r="Z12"/>
  <c r="Y12"/>
  <c r="X12"/>
  <c r="R12"/>
  <c r="Q12"/>
  <c r="P12"/>
  <c r="O12"/>
  <c r="N12"/>
  <c r="AJ11"/>
  <c r="AI11"/>
  <c r="AH11"/>
  <c r="AG11"/>
  <c r="AF11"/>
  <c r="AE11"/>
  <c r="AD11"/>
  <c r="AC11"/>
  <c r="AB11"/>
  <c r="AA11"/>
  <c r="Z11"/>
  <c r="Y11"/>
  <c r="X11"/>
  <c r="W11"/>
  <c r="U11"/>
  <c r="R11"/>
  <c r="Q11"/>
  <c r="P11"/>
  <c r="O11"/>
  <c r="N11"/>
  <c r="AJ10"/>
  <c r="AI10"/>
  <c r="AH10"/>
  <c r="AG10"/>
  <c r="AF10"/>
  <c r="AE10"/>
  <c r="AD10"/>
  <c r="AC10"/>
  <c r="AB10"/>
  <c r="AA10"/>
  <c r="Z10"/>
  <c r="Y10"/>
  <c r="X10"/>
  <c r="V10"/>
  <c r="T10"/>
  <c r="R10"/>
  <c r="Q10"/>
  <c r="P10"/>
  <c r="O10"/>
  <c r="N10"/>
  <c r="AJ9"/>
  <c r="AI9"/>
  <c r="AH9"/>
  <c r="AG9"/>
  <c r="AF9"/>
  <c r="AE9"/>
  <c r="AD9"/>
  <c r="AC9"/>
  <c r="AB9"/>
  <c r="AA9"/>
  <c r="Z9"/>
  <c r="Y9"/>
  <c r="X9"/>
  <c r="V9"/>
  <c r="T9"/>
  <c r="R9"/>
  <c r="Q9"/>
  <c r="P9"/>
  <c r="O9"/>
  <c r="N9"/>
  <c r="AJ8"/>
  <c r="AI8"/>
  <c r="AH8"/>
  <c r="AG8"/>
  <c r="AF8"/>
  <c r="AE8"/>
  <c r="AD8"/>
  <c r="AC8"/>
  <c r="AB8"/>
  <c r="AA8"/>
  <c r="Z8"/>
  <c r="Y8"/>
  <c r="X8"/>
  <c r="V8"/>
  <c r="T8"/>
  <c r="R8"/>
  <c r="Q8"/>
  <c r="P8"/>
  <c r="O8"/>
  <c r="N8"/>
  <c r="AJ7"/>
  <c r="AI7"/>
  <c r="AH7"/>
  <c r="AG7"/>
  <c r="AF7"/>
  <c r="AE7"/>
  <c r="AD7"/>
  <c r="AC7"/>
  <c r="AB7"/>
  <c r="AA7"/>
  <c r="Z7"/>
  <c r="Y7"/>
  <c r="X7"/>
  <c r="W7"/>
  <c r="U7"/>
  <c r="T7"/>
  <c r="R7"/>
  <c r="Q7"/>
  <c r="P7"/>
  <c r="O7"/>
  <c r="N7"/>
  <c r="AJ6"/>
  <c r="AI6"/>
  <c r="AH6"/>
  <c r="AG6"/>
  <c r="AF6"/>
  <c r="AE6"/>
  <c r="AD6"/>
  <c r="AC6"/>
  <c r="AB6"/>
  <c r="AA6"/>
  <c r="Z6"/>
  <c r="Y6"/>
  <c r="X6"/>
  <c r="V6"/>
  <c r="T6"/>
  <c r="R6"/>
  <c r="Q6"/>
  <c r="P6"/>
  <c r="O6"/>
  <c r="N6"/>
  <c r="AJ5"/>
  <c r="AI5"/>
  <c r="AH5"/>
  <c r="AG5"/>
  <c r="AF5"/>
  <c r="AE5"/>
  <c r="AD5"/>
  <c r="AC5"/>
  <c r="AB5"/>
  <c r="AA5"/>
  <c r="Z5"/>
  <c r="Y5"/>
  <c r="X5"/>
  <c r="W5"/>
  <c r="U5"/>
  <c r="T5"/>
  <c r="R5"/>
  <c r="Q5"/>
  <c r="P5"/>
  <c r="O5"/>
  <c r="N5"/>
  <c r="AJ4"/>
  <c r="AI4"/>
  <c r="AH4"/>
  <c r="AG4"/>
  <c r="AF4"/>
  <c r="AE4"/>
  <c r="AD4"/>
  <c r="AC4"/>
  <c r="AB4"/>
  <c r="AA4"/>
  <c r="Z4"/>
  <c r="Y4"/>
  <c r="X4"/>
  <c r="V4"/>
  <c r="T4"/>
  <c r="R4"/>
  <c r="Q4"/>
  <c r="P4"/>
  <c r="O4"/>
  <c r="N4"/>
  <c r="AJ3"/>
  <c r="AI3"/>
  <c r="AH3"/>
  <c r="AG3"/>
  <c r="AF3"/>
  <c r="AE3"/>
  <c r="AD3"/>
  <c r="AC3"/>
  <c r="AB3"/>
  <c r="AA3"/>
  <c r="Z3"/>
  <c r="Y3"/>
  <c r="X3"/>
  <c r="W3"/>
  <c r="U3"/>
  <c r="T3"/>
  <c r="R3"/>
  <c r="Q3"/>
  <c r="P3"/>
  <c r="O3"/>
  <c r="N3"/>
  <c r="V9" i="46" l="1"/>
  <c r="W8"/>
  <c r="W10"/>
  <c r="T10" i="45"/>
  <c r="T11"/>
  <c r="S9"/>
  <c r="S7"/>
  <c r="T10" i="37"/>
  <c r="T11"/>
  <c r="S9"/>
  <c r="S7"/>
  <c r="V9" i="42"/>
  <c r="V10"/>
  <c r="T10"/>
  <c r="T11"/>
  <c r="V10" i="40"/>
  <c r="T10"/>
  <c r="T11"/>
  <c r="T11" i="35"/>
  <c r="S9"/>
  <c r="S7"/>
  <c r="U10" i="24"/>
  <c r="U11"/>
  <c r="U7"/>
  <c r="V5"/>
  <c r="V9"/>
  <c r="W11"/>
  <c r="S4"/>
  <c r="S6"/>
  <c r="S8"/>
  <c r="T9"/>
  <c r="S9"/>
  <c r="S11"/>
  <c r="S10"/>
  <c r="T9" i="28"/>
  <c r="T10"/>
  <c r="S8"/>
  <c r="S6"/>
  <c r="U3" i="27"/>
  <c r="U5"/>
  <c r="U7"/>
  <c r="U9"/>
  <c r="U4"/>
  <c r="U6"/>
  <c r="U8"/>
  <c r="U10"/>
  <c r="U11"/>
  <c r="W3"/>
  <c r="W11"/>
  <c r="S3"/>
  <c r="S6"/>
  <c r="S9"/>
  <c r="S5"/>
  <c r="S7"/>
  <c r="S11"/>
  <c r="S8"/>
  <c r="S10"/>
  <c r="V10" i="32"/>
  <c r="T3"/>
  <c r="T4"/>
  <c r="T10"/>
  <c r="T11"/>
  <c r="U9" i="25"/>
  <c r="U10"/>
  <c r="U11"/>
  <c r="W3"/>
  <c r="W4"/>
  <c r="W5"/>
  <c r="W6"/>
  <c r="W7"/>
  <c r="W8"/>
  <c r="W10"/>
  <c r="W11"/>
  <c r="T9"/>
  <c r="S5"/>
  <c r="S3"/>
  <c r="S7"/>
  <c r="S9"/>
  <c r="S4"/>
  <c r="S6"/>
  <c r="S8"/>
  <c r="S10"/>
  <c r="U8" i="22"/>
  <c r="U9"/>
  <c r="U10"/>
  <c r="U11"/>
  <c r="W3"/>
  <c r="W4"/>
  <c r="W5"/>
  <c r="W6"/>
  <c r="W7"/>
  <c r="W8"/>
  <c r="W9"/>
  <c r="W10"/>
  <c r="W11"/>
  <c r="S4"/>
  <c r="S7"/>
  <c r="S3"/>
  <c r="S5"/>
  <c r="S9"/>
  <c r="S11"/>
  <c r="S6"/>
  <c r="S8"/>
  <c r="S10"/>
  <c r="U4" i="20"/>
  <c r="U5"/>
  <c r="U3"/>
  <c r="U7"/>
  <c r="U9"/>
  <c r="U10"/>
  <c r="U11"/>
  <c r="U6"/>
  <c r="U8"/>
  <c r="V3"/>
  <c r="V5"/>
  <c r="W9"/>
  <c r="W10"/>
  <c r="W11"/>
  <c r="S7"/>
  <c r="S9"/>
  <c r="S11"/>
  <c r="S8"/>
  <c r="S10"/>
  <c r="V9" i="33"/>
  <c r="S9"/>
  <c r="S7"/>
  <c r="T10" i="29"/>
  <c r="T11"/>
  <c r="S3"/>
  <c r="S5"/>
  <c r="S9"/>
  <c r="S7"/>
  <c r="V7" i="18"/>
  <c r="U4"/>
  <c r="U8"/>
  <c r="U3"/>
  <c r="U5"/>
  <c r="U9"/>
  <c r="U10"/>
  <c r="U11"/>
  <c r="W7"/>
  <c r="W8"/>
  <c r="W11"/>
  <c r="S13"/>
  <c r="T5"/>
  <c r="T7"/>
  <c r="T9"/>
  <c r="T13"/>
  <c r="T3"/>
  <c r="S7"/>
  <c r="S9"/>
  <c r="S11"/>
  <c r="S4"/>
  <c r="S6"/>
  <c r="S8"/>
  <c r="S10"/>
  <c r="U4" i="16"/>
  <c r="U6"/>
  <c r="U10"/>
  <c r="U11"/>
  <c r="U3"/>
  <c r="U5"/>
  <c r="U7"/>
  <c r="U9"/>
  <c r="W11"/>
  <c r="S3"/>
  <c r="S5"/>
  <c r="S7"/>
  <c r="S9"/>
  <c r="S11"/>
  <c r="S4"/>
  <c r="S6"/>
  <c r="S8"/>
  <c r="S10"/>
  <c r="U11" i="14"/>
  <c r="V11"/>
  <c r="W13"/>
  <c r="W3"/>
  <c r="W4"/>
  <c r="W5"/>
  <c r="W6"/>
  <c r="W7"/>
  <c r="W8"/>
  <c r="W9"/>
  <c r="W10"/>
  <c r="S5"/>
  <c r="S7"/>
  <c r="S9"/>
  <c r="S11"/>
  <c r="S4"/>
  <c r="S6"/>
  <c r="S8"/>
  <c r="S10"/>
  <c r="S13" i="13"/>
  <c r="T13"/>
  <c r="T3"/>
  <c r="T9"/>
  <c r="S8"/>
  <c r="S9"/>
  <c r="S11"/>
  <c r="S10"/>
  <c r="U9"/>
  <c r="U12"/>
  <c r="U8"/>
  <c r="U10"/>
  <c r="V11"/>
  <c r="V13"/>
  <c r="V3"/>
  <c r="W9"/>
  <c r="W3"/>
  <c r="W7"/>
  <c r="W11"/>
  <c r="W4"/>
  <c r="W6"/>
  <c r="W8"/>
  <c r="W10"/>
  <c r="U8" i="12"/>
  <c r="W10"/>
  <c r="U10"/>
  <c r="U11"/>
  <c r="U7"/>
  <c r="U9"/>
  <c r="W11"/>
  <c r="S5"/>
  <c r="S3"/>
  <c r="S7"/>
  <c r="S9"/>
  <c r="S11"/>
  <c r="S4"/>
  <c r="S6"/>
  <c r="S8"/>
  <c r="S10"/>
  <c r="U6" i="11"/>
  <c r="U7"/>
  <c r="U8"/>
  <c r="U3"/>
  <c r="U4"/>
  <c r="U5"/>
  <c r="U9"/>
  <c r="U10"/>
  <c r="U11"/>
  <c r="V7"/>
  <c r="V9"/>
  <c r="W5"/>
  <c r="W7"/>
  <c r="W11"/>
  <c r="S9"/>
  <c r="S11"/>
  <c r="S10"/>
  <c r="V11" i="9"/>
  <c r="V12"/>
  <c r="V3"/>
  <c r="V5"/>
  <c r="V7"/>
  <c r="W9"/>
  <c r="W13"/>
  <c r="U9"/>
  <c r="S13"/>
  <c r="T11"/>
  <c r="T13"/>
  <c r="S5"/>
  <c r="S3"/>
  <c r="S7"/>
  <c r="S9"/>
  <c r="S11"/>
  <c r="V6" i="10"/>
  <c r="T3"/>
  <c r="T4"/>
  <c r="T7"/>
  <c r="T8"/>
  <c r="S11"/>
  <c r="T12" i="11"/>
  <c r="T10"/>
  <c r="T8"/>
  <c r="T6"/>
  <c r="V12"/>
  <c r="V10"/>
  <c r="V8"/>
  <c r="V6"/>
  <c r="V4"/>
  <c r="T12" i="12"/>
  <c r="T10"/>
  <c r="T8"/>
  <c r="T6"/>
  <c r="T4"/>
  <c r="V12"/>
  <c r="V10"/>
  <c r="V8"/>
  <c r="V6"/>
  <c r="V4"/>
  <c r="T12" i="13"/>
  <c r="T10"/>
  <c r="T8"/>
  <c r="T6"/>
  <c r="T4"/>
  <c r="V12"/>
  <c r="V10"/>
  <c r="V8"/>
  <c r="V6"/>
  <c r="V4"/>
  <c r="T12" i="14"/>
  <c r="T10"/>
  <c r="T8"/>
  <c r="T6"/>
  <c r="T4"/>
  <c r="V12"/>
  <c r="V10"/>
  <c r="V8"/>
  <c r="V6"/>
  <c r="V4"/>
  <c r="T12" i="15"/>
  <c r="T10"/>
  <c r="T8"/>
  <c r="T6"/>
  <c r="T4"/>
  <c r="V12"/>
  <c r="V10"/>
  <c r="V8"/>
  <c r="V6"/>
  <c r="V4"/>
  <c r="T12" i="16"/>
  <c r="T10"/>
  <c r="T8"/>
  <c r="T6"/>
  <c r="T4"/>
  <c r="V12"/>
  <c r="V10"/>
  <c r="V8"/>
  <c r="V6"/>
  <c r="V4"/>
  <c r="T12" i="18"/>
  <c r="T10"/>
  <c r="T8"/>
  <c r="T6"/>
  <c r="T4"/>
  <c r="V12"/>
  <c r="V10"/>
  <c r="V8"/>
  <c r="V6"/>
  <c r="V4"/>
  <c r="T12" i="19"/>
  <c r="T10"/>
  <c r="T8"/>
  <c r="T6"/>
  <c r="T4"/>
  <c r="V12"/>
  <c r="V10"/>
  <c r="V8"/>
  <c r="V6"/>
  <c r="V4"/>
  <c r="T12" i="20"/>
  <c r="T10"/>
  <c r="T8"/>
  <c r="T6"/>
  <c r="T4"/>
  <c r="V12"/>
  <c r="V10"/>
  <c r="V8"/>
  <c r="V6"/>
  <c r="V4"/>
  <c r="T12" i="21"/>
  <c r="T10"/>
  <c r="T8"/>
  <c r="T6"/>
  <c r="T4"/>
  <c r="V12"/>
  <c r="V10"/>
  <c r="V8"/>
  <c r="V6"/>
  <c r="V4"/>
  <c r="T12" i="22"/>
  <c r="T10"/>
  <c r="T8"/>
  <c r="T6"/>
  <c r="T4"/>
  <c r="V12"/>
  <c r="V10"/>
  <c r="V8"/>
  <c r="V6"/>
  <c r="V4"/>
  <c r="T12" i="23"/>
  <c r="T10"/>
  <c r="T8"/>
  <c r="T6"/>
  <c r="T4"/>
  <c r="V12"/>
  <c r="V10"/>
  <c r="V8"/>
  <c r="V6"/>
  <c r="V4"/>
  <c r="T12" i="24"/>
  <c r="T10"/>
  <c r="T8"/>
  <c r="T6"/>
  <c r="T4"/>
  <c r="V12"/>
  <c r="V10"/>
  <c r="V8"/>
  <c r="V6"/>
  <c r="V4"/>
  <c r="T12" i="25"/>
  <c r="T10"/>
  <c r="T8"/>
  <c r="T6"/>
  <c r="T4"/>
  <c r="V12"/>
  <c r="V10"/>
  <c r="V8"/>
  <c r="V6"/>
  <c r="V4"/>
  <c r="T12" i="26"/>
  <c r="T10"/>
  <c r="T8"/>
  <c r="T6"/>
  <c r="T4"/>
  <c r="V12"/>
  <c r="V10"/>
  <c r="V8"/>
  <c r="V6"/>
  <c r="V4"/>
  <c r="T12" i="27"/>
  <c r="T10"/>
  <c r="T8"/>
  <c r="T6"/>
  <c r="T4"/>
  <c r="V12"/>
  <c r="V10"/>
  <c r="V8"/>
  <c r="V6"/>
  <c r="V4"/>
  <c r="S12" i="30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12" i="38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12" i="42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11" i="28"/>
  <c r="S9"/>
  <c r="S7"/>
  <c r="S5"/>
  <c r="S3"/>
  <c r="U11"/>
  <c r="U9"/>
  <c r="U7"/>
  <c r="U5"/>
  <c r="U3"/>
  <c r="W12"/>
  <c r="W11"/>
  <c r="W9"/>
  <c r="W7"/>
  <c r="W5"/>
  <c r="W3"/>
  <c r="S12" i="32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12" i="40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12" i="44"/>
  <c r="S10"/>
  <c r="S8"/>
  <c r="S6"/>
  <c r="S4"/>
  <c r="S11"/>
  <c r="S7"/>
  <c r="S3"/>
  <c r="U12"/>
  <c r="U10"/>
  <c r="U8"/>
  <c r="U6"/>
  <c r="U4"/>
  <c r="U11"/>
  <c r="U7"/>
  <c r="U3"/>
  <c r="W12"/>
  <c r="W10"/>
  <c r="W8"/>
  <c r="W6"/>
  <c r="W4"/>
  <c r="W11"/>
  <c r="W7"/>
  <c r="W3"/>
  <c r="S4" i="9"/>
  <c r="U4"/>
  <c r="W4"/>
  <c r="S6"/>
  <c r="U6"/>
  <c r="W6"/>
  <c r="S8"/>
  <c r="U8"/>
  <c r="W8"/>
  <c r="S10"/>
  <c r="U10"/>
  <c r="W10"/>
  <c r="S4" i="10"/>
  <c r="U4"/>
  <c r="W4"/>
  <c r="S6"/>
  <c r="U6"/>
  <c r="W6"/>
  <c r="S8"/>
  <c r="U8"/>
  <c r="W8"/>
  <c r="S10"/>
  <c r="U10"/>
  <c r="W10"/>
  <c r="T3" i="11"/>
  <c r="V3"/>
  <c r="S9" i="30"/>
  <c r="U9"/>
  <c r="W9"/>
  <c r="S9" i="38"/>
  <c r="U9"/>
  <c r="W9"/>
  <c r="S9" i="42"/>
  <c r="U9"/>
  <c r="W9"/>
  <c r="S12" i="29"/>
  <c r="S10"/>
  <c r="S8"/>
  <c r="S6"/>
  <c r="S4"/>
  <c r="U12"/>
  <c r="U10"/>
  <c r="U8"/>
  <c r="U6"/>
  <c r="U4"/>
  <c r="W12"/>
  <c r="W10"/>
  <c r="W8"/>
  <c r="W6"/>
  <c r="W4"/>
  <c r="S12" i="31"/>
  <c r="S10"/>
  <c r="S8"/>
  <c r="S6"/>
  <c r="S4"/>
  <c r="U12"/>
  <c r="U10"/>
  <c r="U8"/>
  <c r="U6"/>
  <c r="U4"/>
  <c r="W12"/>
  <c r="W10"/>
  <c r="W8"/>
  <c r="W6"/>
  <c r="W4"/>
  <c r="S12" i="33"/>
  <c r="S10"/>
  <c r="S8"/>
  <c r="S6"/>
  <c r="S4"/>
  <c r="U12"/>
  <c r="U10"/>
  <c r="U8"/>
  <c r="U6"/>
  <c r="U4"/>
  <c r="W12"/>
  <c r="W10"/>
  <c r="W8"/>
  <c r="W6"/>
  <c r="W4"/>
  <c r="S12" i="35"/>
  <c r="S10"/>
  <c r="S8"/>
  <c r="S6"/>
  <c r="S4"/>
  <c r="U12"/>
  <c r="U10"/>
  <c r="U8"/>
  <c r="U6"/>
  <c r="U4"/>
  <c r="W12"/>
  <c r="W10"/>
  <c r="W8"/>
  <c r="W6"/>
  <c r="W4"/>
  <c r="S12" i="37"/>
  <c r="S10"/>
  <c r="S8"/>
  <c r="S6"/>
  <c r="S4"/>
  <c r="U12"/>
  <c r="U10"/>
  <c r="U8"/>
  <c r="U6"/>
  <c r="U4"/>
  <c r="W12"/>
  <c r="W10"/>
  <c r="W8"/>
  <c r="W6"/>
  <c r="W4"/>
  <c r="S12" i="43"/>
  <c r="S10"/>
  <c r="S8"/>
  <c r="S6"/>
  <c r="S4"/>
  <c r="U12"/>
  <c r="U10"/>
  <c r="U8"/>
  <c r="U6"/>
  <c r="U4"/>
  <c r="W12"/>
  <c r="W10"/>
  <c r="W8"/>
  <c r="W6"/>
  <c r="W4"/>
  <c r="S12" i="45"/>
  <c r="S10"/>
  <c r="S8"/>
  <c r="S6"/>
  <c r="S4"/>
  <c r="U12"/>
  <c r="U10"/>
  <c r="U8"/>
  <c r="U6"/>
  <c r="U4"/>
  <c r="W12"/>
  <c r="W10"/>
  <c r="W8"/>
  <c r="W6"/>
  <c r="W4"/>
</calcChain>
</file>

<file path=xl/sharedStrings.xml><?xml version="1.0" encoding="utf-8"?>
<sst xmlns="http://schemas.openxmlformats.org/spreadsheetml/2006/main" count="4189" uniqueCount="147">
  <si>
    <t>Date</t>
  </si>
  <si>
    <t>Opposition</t>
  </si>
  <si>
    <t>Match Status</t>
  </si>
  <si>
    <t>Home / Away</t>
  </si>
  <si>
    <t>Opposition Team Wickets</t>
  </si>
  <si>
    <t xml:space="preserve">Batting </t>
  </si>
  <si>
    <t>Position</t>
  </si>
  <si>
    <t>Runs</t>
  </si>
  <si>
    <t>Out</t>
  </si>
  <si>
    <t>TPCC Batting First</t>
  </si>
  <si>
    <t>TPCC Team Score</t>
  </si>
  <si>
    <t>TPCC Team Wickets</t>
  </si>
  <si>
    <t>Opposition Team Score</t>
  </si>
  <si>
    <t>Bowling</t>
  </si>
  <si>
    <t>Overs</t>
  </si>
  <si>
    <t>Wickets</t>
  </si>
  <si>
    <t>Maidens</t>
  </si>
  <si>
    <t>Name</t>
  </si>
  <si>
    <t>Batting Extras</t>
  </si>
  <si>
    <t>Bowling Extras</t>
  </si>
  <si>
    <t>TPCC Overs Bowled</t>
  </si>
  <si>
    <t>Opposition Overs Bowled</t>
  </si>
  <si>
    <t>Match Overview</t>
  </si>
  <si>
    <t>Home/Away</t>
  </si>
  <si>
    <t>TPCC Overs Faced</t>
  </si>
  <si>
    <t>Batsmen Position</t>
  </si>
  <si>
    <t>Batsmen Name</t>
  </si>
  <si>
    <t>Batsmen Runs</t>
  </si>
  <si>
    <t>Batsmen Out</t>
  </si>
  <si>
    <t>Bowler Position</t>
  </si>
  <si>
    <t>Bowler Name</t>
  </si>
  <si>
    <t>Bowler Overs</t>
  </si>
  <si>
    <t>Bowler Runs</t>
  </si>
  <si>
    <t>Bowler Wickets</t>
  </si>
  <si>
    <t>Bowler Maidens</t>
  </si>
  <si>
    <t>BBC Caversham</t>
  </si>
  <si>
    <t>Greys Green (1)</t>
  </si>
  <si>
    <t>Britwell Salome</t>
  </si>
  <si>
    <t>Odney</t>
  </si>
  <si>
    <t>Invalids</t>
  </si>
  <si>
    <t>Stonor (1)</t>
  </si>
  <si>
    <t>West Wycombe</t>
  </si>
  <si>
    <t>Cuxham</t>
  </si>
  <si>
    <t>Nettlebed</t>
  </si>
  <si>
    <t>Woodcote</t>
  </si>
  <si>
    <t>Dorchester</t>
  </si>
  <si>
    <t>Flycatchers</t>
  </si>
  <si>
    <t>Henley</t>
  </si>
  <si>
    <t>Harpsden (1)</t>
  </si>
  <si>
    <t>Crossbatters</t>
  </si>
  <si>
    <t>Stonor (2)</t>
  </si>
  <si>
    <t>Medmenham</t>
  </si>
  <si>
    <t>Ipsden</t>
  </si>
  <si>
    <t>Middleton Stoney</t>
  </si>
  <si>
    <t>Harpsden (2)</t>
  </si>
  <si>
    <t>Greys Green (2)</t>
  </si>
  <si>
    <t>Brightwell-Cum-Sotwell</t>
  </si>
  <si>
    <t>Ctrl+q</t>
  </si>
  <si>
    <t>Grand Total</t>
  </si>
  <si>
    <t>Win</t>
  </si>
  <si>
    <t>Loss</t>
  </si>
  <si>
    <t>Draw</t>
  </si>
  <si>
    <t>T. White</t>
  </si>
  <si>
    <t>J. Hunt</t>
  </si>
  <si>
    <t>N. Henry</t>
  </si>
  <si>
    <t>O. Brett</t>
  </si>
  <si>
    <t>S. Beardall</t>
  </si>
  <si>
    <t>P. Briffett</t>
  </si>
  <si>
    <t>C. Simon</t>
  </si>
  <si>
    <t>S. Bucknell</t>
  </si>
  <si>
    <t>R. Gunn</t>
  </si>
  <si>
    <t>C. Seigal</t>
  </si>
  <si>
    <t>Home</t>
  </si>
  <si>
    <t>Penn Street</t>
  </si>
  <si>
    <t>Away</t>
  </si>
  <si>
    <t>Crazies Hill</t>
  </si>
  <si>
    <t>Optimists</t>
  </si>
  <si>
    <t>Luxembourg</t>
  </si>
  <si>
    <t>Theberton</t>
  </si>
  <si>
    <t>Penywern Taverners</t>
  </si>
  <si>
    <t>Privateers</t>
  </si>
  <si>
    <t>H. Beardall</t>
  </si>
  <si>
    <t>S. Bucknill</t>
  </si>
  <si>
    <t>J. Moser</t>
  </si>
  <si>
    <t>Total Extras</t>
  </si>
  <si>
    <t>J. Leefe</t>
  </si>
  <si>
    <t>A. Harvey-Thompson</t>
  </si>
  <si>
    <t>First</t>
  </si>
  <si>
    <t>Second</t>
  </si>
  <si>
    <t>R. Dickie</t>
  </si>
  <si>
    <t>S. Halfhead</t>
  </si>
  <si>
    <t>R. Hunt</t>
  </si>
  <si>
    <t>Ra. Dickie</t>
  </si>
  <si>
    <t>N. Runkell</t>
  </si>
  <si>
    <t>Run Out</t>
  </si>
  <si>
    <t>Retired</t>
  </si>
  <si>
    <t>J. Thornton</t>
  </si>
  <si>
    <t>J. Rogers</t>
  </si>
  <si>
    <t>C. Rogers</t>
  </si>
  <si>
    <t>D. Stockings</t>
  </si>
  <si>
    <t>B. Bazell</t>
  </si>
  <si>
    <t>A. Bignell</t>
  </si>
  <si>
    <t>J. Hancock</t>
  </si>
  <si>
    <t>D. Hyman</t>
  </si>
  <si>
    <t>Cancelled</t>
  </si>
  <si>
    <t>J. Moberly</t>
  </si>
  <si>
    <t>A. Eykyn</t>
  </si>
  <si>
    <t>O. Thornton</t>
  </si>
  <si>
    <t>T. Wade</t>
  </si>
  <si>
    <t>B. Bucknill</t>
  </si>
  <si>
    <t>T. Farley</t>
  </si>
  <si>
    <t>B. Bucknell</t>
  </si>
  <si>
    <t>T. Fost</t>
  </si>
  <si>
    <t>T. Foot</t>
  </si>
  <si>
    <t>Tour</t>
  </si>
  <si>
    <t>J. Phillips</t>
  </si>
  <si>
    <t>C. Beardall</t>
  </si>
  <si>
    <t>D. Mackintosh</t>
  </si>
  <si>
    <t>M. Kiernan</t>
  </si>
  <si>
    <t>S. Flakelar</t>
  </si>
  <si>
    <t>C. Henry</t>
  </si>
  <si>
    <t>W. Strickland</t>
  </si>
  <si>
    <t>B. West</t>
  </si>
  <si>
    <t>Bledlow Village</t>
  </si>
  <si>
    <t>P. De Zulueta</t>
  </si>
  <si>
    <t>N. Fox</t>
  </si>
  <si>
    <t>P. Girdler</t>
  </si>
  <si>
    <t>Player</t>
  </si>
  <si>
    <t>Bowler</t>
  </si>
  <si>
    <t>Other</t>
  </si>
  <si>
    <t>Abandoned</t>
  </si>
  <si>
    <t>Row Labels</t>
  </si>
  <si>
    <t>Count of Opposition</t>
  </si>
  <si>
    <t>White Waltham</t>
  </si>
  <si>
    <t>Checkendon</t>
  </si>
  <si>
    <t>Warborough</t>
  </si>
  <si>
    <t>Overall Match Summary</t>
  </si>
  <si>
    <t>Home Fixtures</t>
  </si>
  <si>
    <t>Away Fixtures</t>
  </si>
  <si>
    <t>Tour Fixtures</t>
  </si>
  <si>
    <t>(blank)</t>
  </si>
  <si>
    <t>(All)</t>
  </si>
  <si>
    <t>Values</t>
  </si>
  <si>
    <t>Sum of Batsmen Runs</t>
  </si>
  <si>
    <t>Sum of Batsmen Out</t>
  </si>
  <si>
    <t>Home Batting Average by Position</t>
  </si>
  <si>
    <t>Average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</si>
</sst>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4" xfId="0" applyBorder="1"/>
    <xf numFmtId="0" fontId="0" fillId="0" borderId="12" xfId="0" applyBorder="1"/>
    <xf numFmtId="0" fontId="0" fillId="0" borderId="3" xfId="0" applyBorder="1"/>
    <xf numFmtId="0" fontId="0" fillId="4" borderId="5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0" borderId="16" xfId="0" applyBorder="1"/>
    <xf numFmtId="0" fontId="0" fillId="0" borderId="18" xfId="0" applyBorder="1"/>
    <xf numFmtId="0" fontId="0" fillId="5" borderId="21" xfId="0" applyFill="1" applyBorder="1"/>
    <xf numFmtId="0" fontId="0" fillId="5" borderId="22" xfId="0" applyFill="1" applyBorder="1"/>
    <xf numFmtId="0" fontId="0" fillId="5" borderId="23" xfId="0" applyFill="1" applyBorder="1"/>
    <xf numFmtId="0" fontId="0" fillId="5" borderId="2" xfId="0" applyFill="1" applyBorder="1"/>
    <xf numFmtId="0" fontId="0" fillId="5" borderId="0" xfId="0" applyFill="1" applyBorder="1"/>
    <xf numFmtId="0" fontId="0" fillId="5" borderId="1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5" borderId="19" xfId="0" applyFill="1" applyBorder="1"/>
    <xf numFmtId="0" fontId="0" fillId="5" borderId="5" xfId="0" applyFill="1" applyBorder="1"/>
    <xf numFmtId="0" fontId="0" fillId="5" borderId="27" xfId="0" applyFill="1" applyBorder="1"/>
    <xf numFmtId="0" fontId="0" fillId="5" borderId="28" xfId="0" applyFill="1" applyBorder="1"/>
    <xf numFmtId="0" fontId="0" fillId="5" borderId="29" xfId="0" applyFill="1" applyBorder="1"/>
    <xf numFmtId="0" fontId="0" fillId="5" borderId="30" xfId="0" applyFill="1" applyBorder="1"/>
    <xf numFmtId="0" fontId="0" fillId="0" borderId="0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2" borderId="5" xfId="0" applyFill="1" applyBorder="1"/>
    <xf numFmtId="0" fontId="0" fillId="2" borderId="41" xfId="0" applyFill="1" applyBorder="1"/>
    <xf numFmtId="0" fontId="0" fillId="3" borderId="29" xfId="0" applyFill="1" applyBorder="1"/>
    <xf numFmtId="0" fontId="0" fillId="3" borderId="30" xfId="0" applyFill="1" applyBorder="1"/>
    <xf numFmtId="0" fontId="0" fillId="3" borderId="40" xfId="0" applyFill="1" applyBorder="1"/>
    <xf numFmtId="0" fontId="0" fillId="5" borderId="20" xfId="0" applyFill="1" applyBorder="1"/>
    <xf numFmtId="0" fontId="0" fillId="5" borderId="0" xfId="0" applyFill="1" applyBorder="1" applyAlignment="1">
      <alignment horizontal="left"/>
    </xf>
    <xf numFmtId="0" fontId="0" fillId="5" borderId="0" xfId="0" applyFill="1" applyBorder="1" applyAlignment="1">
      <alignment horizontal="center"/>
    </xf>
    <xf numFmtId="0" fontId="0" fillId="0" borderId="4" xfId="0" applyFill="1" applyBorder="1"/>
    <xf numFmtId="0" fontId="0" fillId="0" borderId="9" xfId="0" applyFill="1" applyBorder="1"/>
    <xf numFmtId="0" fontId="0" fillId="0" borderId="11" xfId="0" applyFill="1" applyBorder="1"/>
    <xf numFmtId="0" fontId="0" fillId="0" borderId="12" xfId="0" applyFill="1" applyBorder="1"/>
    <xf numFmtId="0" fontId="0" fillId="6" borderId="4" xfId="0" applyFill="1" applyBorder="1"/>
    <xf numFmtId="0" fontId="0" fillId="6" borderId="10" xfId="0" applyFill="1" applyBorder="1"/>
    <xf numFmtId="0" fontId="0" fillId="6" borderId="12" xfId="0" applyFill="1" applyBorder="1"/>
    <xf numFmtId="0" fontId="0" fillId="6" borderId="13" xfId="0" applyFill="1" applyBorder="1"/>
    <xf numFmtId="0" fontId="0" fillId="4" borderId="4" xfId="0" applyFill="1" applyBorder="1"/>
    <xf numFmtId="0" fontId="0" fillId="4" borderId="12" xfId="0" applyFill="1" applyBorder="1"/>
    <xf numFmtId="0" fontId="0" fillId="4" borderId="23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19" xfId="0" applyFill="1" applyBorder="1" applyAlignment="1"/>
    <xf numFmtId="0" fontId="0" fillId="4" borderId="20" xfId="0" applyFill="1" applyBorder="1" applyAlignment="1"/>
    <xf numFmtId="0" fontId="0" fillId="4" borderId="39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23" xfId="0" applyFill="1" applyBorder="1" applyAlignment="1">
      <alignment horizontal="center"/>
    </xf>
    <xf numFmtId="0" fontId="0" fillId="6" borderId="36" xfId="0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3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35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31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32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9" xfId="0" applyFill="1" applyBorder="1" applyAlignment="1">
      <alignment horizontal="left"/>
    </xf>
    <xf numFmtId="0" fontId="0" fillId="6" borderId="20" xfId="0" applyFill="1" applyBorder="1" applyAlignment="1">
      <alignment horizontal="center"/>
    </xf>
    <xf numFmtId="0" fontId="0" fillId="0" borderId="14" xfId="0" applyFill="1" applyBorder="1"/>
    <xf numFmtId="0" fontId="0" fillId="0" borderId="3" xfId="0" applyFill="1" applyBorder="1"/>
    <xf numFmtId="0" fontId="0" fillId="4" borderId="3" xfId="0" applyFill="1" applyBorder="1"/>
    <xf numFmtId="0" fontId="0" fillId="6" borderId="3" xfId="0" applyFill="1" applyBorder="1"/>
    <xf numFmtId="0" fontId="0" fillId="6" borderId="15" xfId="0" applyFill="1" applyBorder="1"/>
    <xf numFmtId="0" fontId="0" fillId="0" borderId="17" xfId="0" applyBorder="1"/>
    <xf numFmtId="14" fontId="0" fillId="5" borderId="20" xfId="0" applyNumberFormat="1" applyFill="1" applyBorder="1"/>
    <xf numFmtId="0" fontId="0" fillId="0" borderId="0" xfId="0" applyAlignment="1">
      <alignment horizontal="right"/>
    </xf>
    <xf numFmtId="0" fontId="0" fillId="5" borderId="22" xfId="0" applyFill="1" applyBorder="1" applyAlignment="1">
      <alignment horizontal="right"/>
    </xf>
    <xf numFmtId="0" fontId="0" fillId="5" borderId="0" xfId="0" applyFill="1" applyBorder="1" applyAlignment="1">
      <alignment horizontal="right"/>
    </xf>
    <xf numFmtId="14" fontId="0" fillId="5" borderId="20" xfId="0" applyNumberFormat="1" applyFill="1" applyBorder="1" applyAlignment="1">
      <alignment horizontal="right"/>
    </xf>
    <xf numFmtId="0" fontId="0" fillId="5" borderId="20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0" fillId="3" borderId="29" xfId="0" applyFill="1" applyBorder="1" applyAlignment="1">
      <alignment horizontal="right"/>
    </xf>
    <xf numFmtId="0" fontId="0" fillId="3" borderId="30" xfId="0" applyFill="1" applyBorder="1" applyAlignment="1">
      <alignment horizontal="right"/>
    </xf>
    <xf numFmtId="0" fontId="0" fillId="3" borderId="40" xfId="0" applyFill="1" applyBorder="1" applyAlignment="1">
      <alignment horizontal="right"/>
    </xf>
    <xf numFmtId="0" fontId="0" fillId="2" borderId="41" xfId="0" applyFill="1" applyBorder="1" applyAlignment="1">
      <alignment horizontal="right"/>
    </xf>
    <xf numFmtId="0" fontId="0" fillId="5" borderId="25" xfId="0" applyFill="1" applyBorder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Fill="1" applyBorder="1"/>
    <xf numFmtId="14" fontId="0" fillId="0" borderId="16" xfId="0" applyNumberFormat="1" applyBorder="1"/>
    <xf numFmtId="0" fontId="0" fillId="4" borderId="6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9" xfId="0" applyFill="1" applyBorder="1" applyAlignment="1">
      <alignment horizontal="left"/>
    </xf>
    <xf numFmtId="0" fontId="0" fillId="0" borderId="0" xfId="0" applyBorder="1"/>
    <xf numFmtId="0" fontId="0" fillId="0" borderId="0" xfId="0" pivotButton="1" applyBorder="1"/>
    <xf numFmtId="0" fontId="0" fillId="0" borderId="0" xfId="0" applyAlignment="1">
      <alignment horizontal="center" vertical="center"/>
    </xf>
    <xf numFmtId="0" fontId="0" fillId="0" borderId="0" xfId="0" applyNumberFormat="1"/>
    <xf numFmtId="0" fontId="0" fillId="0" borderId="0" xfId="0" pivotButton="1"/>
    <xf numFmtId="14" fontId="0" fillId="0" borderId="0" xfId="0" applyNumberFormat="1" applyBorder="1"/>
    <xf numFmtId="0" fontId="0" fillId="7" borderId="16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/>
    </xf>
    <xf numFmtId="16" fontId="0" fillId="5" borderId="14" xfId="0" applyNumberFormat="1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5" borderId="15" xfId="0" applyFill="1" applyBorder="1" applyAlignment="1">
      <alignment horizontal="left" vertical="center"/>
    </xf>
    <xf numFmtId="16" fontId="0" fillId="5" borderId="9" xfId="0" applyNumberFormat="1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10" xfId="0" applyFill="1" applyBorder="1" applyAlignment="1">
      <alignment horizontal="left" vertical="center"/>
    </xf>
    <xf numFmtId="16" fontId="0" fillId="5" borderId="11" xfId="0" applyNumberFormat="1" applyFill="1" applyBorder="1" applyAlignment="1">
      <alignment horizontal="left" vertical="center"/>
    </xf>
    <xf numFmtId="0" fontId="0" fillId="5" borderId="12" xfId="0" applyFill="1" applyBorder="1" applyAlignment="1">
      <alignment horizontal="left" vertical="center"/>
    </xf>
    <xf numFmtId="0" fontId="0" fillId="5" borderId="13" xfId="0" applyFill="1" applyBorder="1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left" vertical="center"/>
    </xf>
    <xf numFmtId="0" fontId="0" fillId="5" borderId="13" xfId="0" applyFill="1" applyBorder="1" applyAlignment="1">
      <alignment horizontal="center" vertical="center"/>
    </xf>
    <xf numFmtId="0" fontId="0" fillId="0" borderId="0" xfId="0" applyNumberFormat="1" applyBorder="1"/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38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33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2"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pivotCacheDefinition" Target="pivotCache/pivotCacheDefinition3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pivotCacheDefinition" Target="pivotCache/pivotCacheDefinition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pivotCacheDefinition" Target="pivotCache/pivotCacheDefinition1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pivotCacheDefinition" Target="pivotCache/pivotCacheDefinition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view3D>
      <c:rotX val="30"/>
      <c:perspective val="30"/>
    </c:view3D>
    <c:plotArea>
      <c:layout>
        <c:manualLayout>
          <c:layoutTarget val="inner"/>
          <c:xMode val="edge"/>
          <c:yMode val="edge"/>
          <c:x val="1.0126086943753504E-2"/>
          <c:y val="4.5869115009065105E-2"/>
          <c:w val="0.95052625550997161"/>
          <c:h val="0.95413088499093457"/>
        </c:manualLayout>
      </c:layout>
      <c:pie3DChart>
        <c:varyColors val="1"/>
        <c:ser>
          <c:idx val="0"/>
          <c:order val="0"/>
          <c:explosion val="25"/>
          <c:dPt>
            <c:idx val="1"/>
            <c:spPr>
              <a:solidFill>
                <a:srgbClr val="92D050"/>
              </a:solidFill>
            </c:spPr>
          </c:dPt>
          <c:dPt>
            <c:idx val="2"/>
            <c:spPr>
              <a:solidFill>
                <a:srgbClr val="FFC000"/>
              </a:solidFill>
            </c:spPr>
          </c:dPt>
          <c:dPt>
            <c:idx val="3"/>
            <c:spPr>
              <a:solidFill>
                <a:srgbClr val="FF0000"/>
              </a:solidFill>
            </c:spPr>
          </c:dPt>
          <c:dPt>
            <c:idx val="4"/>
            <c:spPr>
              <a:solidFill>
                <a:schemeClr val="bg1">
                  <a:lumMod val="65000"/>
                </a:schemeClr>
              </a:solidFill>
            </c:spPr>
          </c:dPt>
          <c:dLbls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Win</a:t>
                    </a:r>
                  </a:p>
                </c:rich>
              </c:tx>
              <c:showSerName val="1"/>
            </c:dLbl>
            <c:dLbl>
              <c:idx val="2"/>
              <c:layout>
                <c:manualLayout>
                  <c:x val="-0.15253670299688429"/>
                  <c:y val="-0.17234615473896794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Draw</a:t>
                    </a:r>
                  </a:p>
                </c:rich>
              </c:tx>
              <c:showSerName val="1"/>
            </c:dLbl>
            <c:dLbl>
              <c:idx val="3"/>
              <c:layout>
                <c:manualLayout>
                  <c:x val="0.1524087299465415"/>
                  <c:y val="-0.3124070154409763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Loss</a:t>
                    </a:r>
                  </a:p>
                </c:rich>
              </c:tx>
              <c:showSerName val="1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Cancelled</a:t>
                    </a:r>
                  </a:p>
                </c:rich>
              </c:tx>
              <c:showSerName val="1"/>
            </c:dLbl>
            <c:showSerName val="1"/>
          </c:dLbls>
          <c:cat>
            <c:strRef>
              <c:f>'Fixture Summary'!$G$2:$G$6</c:f>
              <c:strCache>
                <c:ptCount val="5"/>
                <c:pt idx="0">
                  <c:v>Overall Match Summary</c:v>
                </c:pt>
                <c:pt idx="1">
                  <c:v>Win</c:v>
                </c:pt>
                <c:pt idx="2">
                  <c:v>Draw</c:v>
                </c:pt>
                <c:pt idx="3">
                  <c:v>Loss</c:v>
                </c:pt>
                <c:pt idx="4">
                  <c:v>Cancelled</c:v>
                </c:pt>
              </c:strCache>
            </c:strRef>
          </c:cat>
          <c:val>
            <c:numRef>
              <c:f>'Fixture Summary'!$H$2:$H$6</c:f>
              <c:numCache>
                <c:formatCode>General</c:formatCode>
                <c:ptCount val="5"/>
                <c:pt idx="1">
                  <c:v>7</c:v>
                </c:pt>
                <c:pt idx="2">
                  <c:v>7</c:v>
                </c:pt>
                <c:pt idx="3">
                  <c:v>10</c:v>
                </c:pt>
                <c:pt idx="4">
                  <c:v>9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view3D>
      <c:rotX val="30"/>
      <c:perspective val="30"/>
    </c:view3D>
    <c:plotArea>
      <c:layout>
        <c:manualLayout>
          <c:layoutTarget val="inner"/>
          <c:xMode val="edge"/>
          <c:yMode val="edge"/>
          <c:x val="4.2759961127308135E-2"/>
          <c:y val="4.6237274733963704E-2"/>
          <c:w val="0.94318728167931454"/>
          <c:h val="0.95376272526603589"/>
        </c:manualLayout>
      </c:layout>
      <c:pie3DChart>
        <c:varyColors val="1"/>
        <c:ser>
          <c:idx val="0"/>
          <c:order val="0"/>
          <c:explosion val="25"/>
          <c:dPt>
            <c:idx val="0"/>
            <c:spPr>
              <a:solidFill>
                <a:srgbClr val="FFC000"/>
              </a:solidFill>
            </c:spPr>
          </c:dPt>
          <c:dPt>
            <c:idx val="1"/>
            <c:spPr>
              <a:solidFill>
                <a:srgbClr val="FF0000"/>
              </a:solidFill>
            </c:spPr>
          </c:dPt>
          <c:dPt>
            <c:idx val="2"/>
            <c:spPr>
              <a:solidFill>
                <a:schemeClr val="bg1">
                  <a:lumMod val="65000"/>
                </a:schemeClr>
              </a:solidFill>
            </c:spPr>
          </c:dPt>
          <c:dLbls>
            <c:dLbl>
              <c:idx val="0"/>
              <c:layout>
                <c:manualLayout>
                  <c:x val="-0.14411478211457279"/>
                  <c:y val="4.205229576428470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Draw</a:t>
                    </a:r>
                  </a:p>
                </c:rich>
              </c:tx>
              <c:showVal val="1"/>
              <c:showSerName val="1"/>
            </c:dLbl>
            <c:dLbl>
              <c:idx val="1"/>
              <c:layout>
                <c:manualLayout>
                  <c:x val="0.17196336221674471"/>
                  <c:y val="-0.2230777847329754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Loss</a:t>
                    </a:r>
                  </a:p>
                </c:rich>
              </c:tx>
              <c:showSerName val="1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Cancelled</a:t>
                    </a:r>
                  </a:p>
                </c:rich>
              </c:tx>
              <c:showSerName val="1"/>
            </c:dLbl>
            <c:showSerName val="1"/>
          </c:dLbls>
          <c:cat>
            <c:strRef>
              <c:f>'Fixture Summary'!$G$20:$G$22</c:f>
              <c:strCache>
                <c:ptCount val="3"/>
                <c:pt idx="0">
                  <c:v>Draw</c:v>
                </c:pt>
                <c:pt idx="1">
                  <c:v>Loss</c:v>
                </c:pt>
                <c:pt idx="2">
                  <c:v>Cancelled</c:v>
                </c:pt>
              </c:strCache>
            </c:strRef>
          </c:cat>
          <c:val>
            <c:numRef>
              <c:f>'Fixture Summary'!$H$20:$H$22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3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view3D>
      <c:rotX val="30"/>
      <c:perspective val="30"/>
    </c:view3D>
    <c:plotArea>
      <c:layout>
        <c:manualLayout>
          <c:layoutTarget val="inner"/>
          <c:xMode val="edge"/>
          <c:yMode val="edge"/>
          <c:x val="1.0126086943753504E-2"/>
          <c:y val="4.5869115009065105E-2"/>
          <c:w val="0.95052625550997161"/>
          <c:h val="0.95413088499093457"/>
        </c:manualLayout>
      </c:layout>
      <c:pie3DChart>
        <c:varyColors val="1"/>
        <c:ser>
          <c:idx val="0"/>
          <c:order val="0"/>
          <c:explosion val="25"/>
          <c:dPt>
            <c:idx val="0"/>
            <c:spPr>
              <a:solidFill>
                <a:srgbClr val="92D050"/>
              </a:solidFill>
            </c:spPr>
          </c:dPt>
          <c:dPt>
            <c:idx val="1"/>
            <c:spPr>
              <a:solidFill>
                <a:srgbClr val="FFC000"/>
              </a:solidFill>
            </c:spPr>
          </c:dPt>
          <c:dPt>
            <c:idx val="2"/>
            <c:spPr>
              <a:solidFill>
                <a:srgbClr val="FF0000"/>
              </a:solidFill>
            </c:spPr>
          </c:dPt>
          <c:dPt>
            <c:idx val="3"/>
            <c:spPr>
              <a:solidFill>
                <a:schemeClr val="bg1">
                  <a:lumMod val="65000"/>
                </a:schemeClr>
              </a:solidFill>
            </c:spPr>
          </c:dPt>
          <c:dLbls>
            <c:dLbl>
              <c:idx val="0"/>
              <c:layout>
                <c:manualLayout>
                  <c:x val="-0.19218405817703776"/>
                  <c:y val="3.75288318079469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Win</a:t>
                    </a:r>
                  </a:p>
                </c:rich>
              </c:tx>
              <c:showSerName val="1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Draw</a:t>
                    </a:r>
                  </a:p>
                </c:rich>
              </c:tx>
              <c:showSerName val="1"/>
            </c:dLbl>
            <c:dLbl>
              <c:idx val="2"/>
              <c:layout>
                <c:manualLayout>
                  <c:x val="8.7628771863013738E-2"/>
                  <c:y val="-0.28624894221820801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Loss</a:t>
                    </a:r>
                  </a:p>
                </c:rich>
              </c:tx>
              <c:showSerName val="1"/>
            </c:dLbl>
            <c:dLbl>
              <c:idx val="3"/>
              <c:layout>
                <c:manualLayout>
                  <c:x val="0.15240889296953566"/>
                  <c:y val="6.76795696700986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Cancelled</a:t>
                    </a:r>
                  </a:p>
                </c:rich>
              </c:tx>
              <c:showSerName val="1"/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Cancelled</a:t>
                    </a:r>
                  </a:p>
                </c:rich>
              </c:tx>
              <c:showSerName val="1"/>
            </c:dLbl>
            <c:showSerName val="1"/>
          </c:dLbls>
          <c:cat>
            <c:strRef>
              <c:f>'Fixture Summary'!$J$3:$J$6</c:f>
              <c:strCache>
                <c:ptCount val="4"/>
                <c:pt idx="0">
                  <c:v>Win</c:v>
                </c:pt>
                <c:pt idx="1">
                  <c:v>Draw</c:v>
                </c:pt>
                <c:pt idx="2">
                  <c:v>Loss</c:v>
                </c:pt>
                <c:pt idx="3">
                  <c:v>Cancelled</c:v>
                </c:pt>
              </c:strCache>
            </c:strRef>
          </c:cat>
          <c:val>
            <c:numRef>
              <c:f>'Fixture Summary'!$K$3:$K$6</c:f>
              <c:numCache>
                <c:formatCode>General</c:formatCode>
                <c:ptCount val="4"/>
                <c:pt idx="0">
                  <c:v>6</c:v>
                </c:pt>
                <c:pt idx="1">
                  <c:v>1</c:v>
                </c:pt>
                <c:pt idx="2">
                  <c:v>4</c:v>
                </c:pt>
                <c:pt idx="3">
                  <c:v>6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view3D>
      <c:rotX val="30"/>
      <c:perspective val="30"/>
    </c:view3D>
    <c:plotArea>
      <c:layout>
        <c:manualLayout>
          <c:layoutTarget val="inner"/>
          <c:xMode val="edge"/>
          <c:yMode val="edge"/>
          <c:x val="4.2759961127308163E-2"/>
          <c:y val="4.6237274733963704E-2"/>
          <c:w val="0.94318728167931454"/>
          <c:h val="0.95376272526603567"/>
        </c:manualLayout>
      </c:layout>
      <c:pie3DChart>
        <c:varyColors val="1"/>
        <c:ser>
          <c:idx val="0"/>
          <c:order val="0"/>
          <c:explosion val="25"/>
          <c:dPt>
            <c:idx val="0"/>
            <c:spPr>
              <a:solidFill>
                <a:srgbClr val="92D050"/>
              </a:solidFill>
            </c:spPr>
          </c:dPt>
          <c:dPt>
            <c:idx val="1"/>
            <c:spPr>
              <a:solidFill>
                <a:srgbClr val="FF0000"/>
              </a:solidFill>
            </c:spPr>
          </c:dPt>
          <c:dLbls>
            <c:dLbl>
              <c:idx val="0"/>
              <c:layout>
                <c:manualLayout>
                  <c:x val="-0.18994810041072849"/>
                  <c:y val="-6.952371539331642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Win</a:t>
                    </a:r>
                  </a:p>
                </c:rich>
              </c:tx>
              <c:showVal val="1"/>
              <c:showSerName val="1"/>
            </c:dLbl>
            <c:dLbl>
              <c:idx val="1"/>
              <c:layout>
                <c:manualLayout>
                  <c:x val="0.23029684045379262"/>
                  <c:y val="-8.360777078597406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Loss</a:t>
                    </a:r>
                  </a:p>
                </c:rich>
              </c:tx>
              <c:showSerName val="1"/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Cancelled</a:t>
                    </a:r>
                  </a:p>
                </c:rich>
              </c:tx>
              <c:showSerName val="1"/>
            </c:dLbl>
            <c:showSerName val="1"/>
          </c:dLbls>
          <c:cat>
            <c:strRef>
              <c:f>'Fixture Summary'!$G$20:$G$22</c:f>
              <c:strCache>
                <c:ptCount val="3"/>
                <c:pt idx="0">
                  <c:v>Draw</c:v>
                </c:pt>
                <c:pt idx="1">
                  <c:v>Loss</c:v>
                </c:pt>
                <c:pt idx="2">
                  <c:v>Cancelled</c:v>
                </c:pt>
              </c:strCache>
            </c:strRef>
          </c:cat>
          <c:val>
            <c:numRef>
              <c:f>'Fixture Summary'!$K$20:$K$21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GB"/>
              <a:t>Runs</a:t>
            </a:r>
          </a:p>
        </c:rich>
      </c:tx>
      <c:layout>
        <c:manualLayout>
          <c:xMode val="edge"/>
          <c:yMode val="edge"/>
          <c:x val="0.43356933508311468"/>
          <c:y val="2.3162138985235687E-2"/>
        </c:manualLayout>
      </c:layout>
    </c:title>
    <c:view3D>
      <c:rotX val="30"/>
      <c:rotY val="70"/>
      <c:perspective val="30"/>
    </c:view3D>
    <c:plotArea>
      <c:layout>
        <c:manualLayout>
          <c:layoutTarget val="inner"/>
          <c:xMode val="edge"/>
          <c:yMode val="edge"/>
          <c:x val="0.15972222222222243"/>
          <c:y val="0.22463481331498339"/>
          <c:w val="0.73333333333333361"/>
          <c:h val="0.69433563507849494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-9.527777777777675E-3"/>
                  <c:y val="-0.2407078787383603"/>
                </c:manualLayout>
              </c:layout>
              <c:showVal val="1"/>
              <c:showCatName val="1"/>
            </c:dLbl>
            <c:dLbl>
              <c:idx val="1"/>
              <c:layout>
                <c:manualLayout>
                  <c:x val="2.3604330708661438E-2"/>
                  <c:y val="1.3499697068402721E-2"/>
                </c:manualLayout>
              </c:layout>
              <c:showVal val="1"/>
              <c:showCatName val="1"/>
            </c:dLbl>
            <c:dLbl>
              <c:idx val="2"/>
              <c:layout>
                <c:manualLayout>
                  <c:x val="0.23692694663167119"/>
                  <c:y val="7.1616604226160336E-3"/>
                </c:manualLayout>
              </c:layout>
              <c:showVal val="1"/>
              <c:showCatName val="1"/>
            </c:dLbl>
            <c:dLbl>
              <c:idx val="3"/>
              <c:layout>
                <c:manualLayout>
                  <c:x val="8.490419947506575E-2"/>
                  <c:y val="4.6324277970471416E-2"/>
                </c:manualLayout>
              </c:layout>
              <c:showVal val="1"/>
              <c:showCatName val="1"/>
            </c:dLbl>
            <c:dLbl>
              <c:idx val="4"/>
              <c:layout>
                <c:manualLayout>
                  <c:x val="1.2783027121609799E-2"/>
                  <c:y val="0.14782040624567988"/>
                </c:manualLayout>
              </c:layout>
              <c:showVal val="1"/>
              <c:showCatName val="1"/>
            </c:dLbl>
            <c:dLbl>
              <c:idx val="5"/>
              <c:layout>
                <c:manualLayout>
                  <c:x val="-2.6097112860892408E-2"/>
                  <c:y val="0.15184004044437774"/>
                </c:manualLayout>
              </c:layout>
              <c:showVal val="1"/>
              <c:showCatName val="1"/>
            </c:dLbl>
            <c:dLbl>
              <c:idx val="6"/>
              <c:layout>
                <c:manualLayout>
                  <c:x val="1.8681102362204743E-3"/>
                  <c:y val="-3.5416187161755285E-2"/>
                </c:manualLayout>
              </c:layout>
              <c:showVal val="1"/>
              <c:showCatName val="1"/>
            </c:dLbl>
            <c:dLbl>
              <c:idx val="7"/>
              <c:layout>
                <c:manualLayout>
                  <c:x val="-1.4506999125109358E-2"/>
                  <c:y val="-2.6130905114382676E-2"/>
                </c:manualLayout>
              </c:layout>
              <c:showVal val="1"/>
              <c:showCatName val="1"/>
            </c:dLbl>
            <c:dLbl>
              <c:idx val="8"/>
              <c:layout>
                <c:manualLayout>
                  <c:x val="-3.505555555555559E-2"/>
                  <c:y val="-3.6451370633252912E-2"/>
                </c:manualLayout>
              </c:layout>
              <c:showVal val="1"/>
              <c:showCatName val="1"/>
            </c:dLbl>
            <c:dLbl>
              <c:idx val="9"/>
              <c:layout>
                <c:manualLayout>
                  <c:x val="-5.7201224846894196E-2"/>
                  <c:y val="-6.3566757844031763E-2"/>
                </c:manualLayout>
              </c:layout>
              <c:showVal val="1"/>
              <c:showCatName val="1"/>
            </c:dLbl>
            <c:dLbl>
              <c:idx val="10"/>
              <c:layout>
                <c:manualLayout>
                  <c:x val="0.19865988626421688"/>
                  <c:y val="-2.6206774797987848E-2"/>
                </c:manualLayout>
              </c:layout>
              <c:showVal val="1"/>
              <c:showCatName val="1"/>
            </c:dLbl>
            <c:dLbl>
              <c:idx val="11"/>
              <c:layout>
                <c:manualLayout>
                  <c:x val="2.8359798775153138E-2"/>
                  <c:y val="-1.7426682711159373E-2"/>
                </c:manualLayout>
              </c:layout>
              <c:showVal val="1"/>
              <c:showCatName val="1"/>
            </c:dLbl>
            <c:showVal val="1"/>
            <c:showCatName val="1"/>
            <c:showLeaderLines val="1"/>
          </c:dLbls>
          <c:cat>
            <c:strRef>
              <c:f>'Batting Summary'!$D$2:$D$13</c:f>
              <c:strCache>
                <c:ptCount val="12"/>
                <c:pt idx="0">
                  <c:v>J. Hunt</c:v>
                </c:pt>
                <c:pt idx="1">
                  <c:v>J. Hancock</c:v>
                </c:pt>
                <c:pt idx="2">
                  <c:v>S. Beardall</c:v>
                </c:pt>
                <c:pt idx="3">
                  <c:v>O. Thornton</c:v>
                </c:pt>
                <c:pt idx="4">
                  <c:v>R. Gunn</c:v>
                </c:pt>
                <c:pt idx="5">
                  <c:v>T. Wade</c:v>
                </c:pt>
                <c:pt idx="6">
                  <c:v>C. Beardall</c:v>
                </c:pt>
                <c:pt idx="7">
                  <c:v>H. Beardall</c:v>
                </c:pt>
                <c:pt idx="8">
                  <c:v>C. Simon</c:v>
                </c:pt>
                <c:pt idx="9">
                  <c:v>B. Bazell</c:v>
                </c:pt>
                <c:pt idx="10">
                  <c:v>P. Briffett</c:v>
                </c:pt>
                <c:pt idx="11">
                  <c:v>Other</c:v>
                </c:pt>
              </c:strCache>
            </c:strRef>
          </c:cat>
          <c:val>
            <c:numRef>
              <c:f>'Batting Summary'!$E$2:$E$13</c:f>
              <c:numCache>
                <c:formatCode>General</c:formatCode>
                <c:ptCount val="12"/>
                <c:pt idx="0">
                  <c:v>523</c:v>
                </c:pt>
                <c:pt idx="1">
                  <c:v>454</c:v>
                </c:pt>
                <c:pt idx="2">
                  <c:v>338</c:v>
                </c:pt>
                <c:pt idx="3">
                  <c:v>276</c:v>
                </c:pt>
                <c:pt idx="4">
                  <c:v>223</c:v>
                </c:pt>
                <c:pt idx="5">
                  <c:v>188</c:v>
                </c:pt>
                <c:pt idx="6">
                  <c:v>187</c:v>
                </c:pt>
                <c:pt idx="7">
                  <c:v>168</c:v>
                </c:pt>
                <c:pt idx="8">
                  <c:v>132</c:v>
                </c:pt>
                <c:pt idx="9">
                  <c:v>127</c:v>
                </c:pt>
                <c:pt idx="10">
                  <c:v>119</c:v>
                </c:pt>
                <c:pt idx="11">
                  <c:v>845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GB"/>
              <a:t>Wickets</a:t>
            </a:r>
          </a:p>
        </c:rich>
      </c:tx>
      <c:layout/>
    </c:title>
    <c:view3D>
      <c:rotX val="30"/>
      <c:rotY val="240"/>
      <c:perspective val="30"/>
    </c:view3D>
    <c:plotArea>
      <c:layout>
        <c:manualLayout>
          <c:layoutTarget val="inner"/>
          <c:xMode val="edge"/>
          <c:yMode val="edge"/>
          <c:x val="9.4628412412303978E-2"/>
          <c:y val="0.15801096496175801"/>
          <c:w val="0.74878104092410214"/>
          <c:h val="0.71836202423121109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"/>
                  <c:y val="0.16045845272206333"/>
                </c:manualLayout>
              </c:layout>
              <c:dLblPos val="outEnd"/>
              <c:showVal val="1"/>
              <c:showCatName val="1"/>
            </c:dLbl>
            <c:dLbl>
              <c:idx val="11"/>
              <c:layout>
                <c:manualLayout>
                  <c:x val="5.2782558806655194E-2"/>
                  <c:y val="5.3486150907354361E-2"/>
                </c:manualLayout>
              </c:layout>
              <c:dLblPos val="outEnd"/>
              <c:showVal val="1"/>
              <c:showCatName val="1"/>
            </c:dLbl>
            <c:dLbl>
              <c:idx val="12"/>
              <c:layout>
                <c:manualLayout>
                  <c:x val="3.6718301778542746E-2"/>
                  <c:y val="8.0229226361031525E-2"/>
                </c:manualLayout>
              </c:layout>
              <c:dLblPos val="outEnd"/>
              <c:showVal val="1"/>
              <c:showCatName val="1"/>
            </c:dLbl>
            <c:dLbl>
              <c:idx val="13"/>
              <c:layout>
                <c:manualLayout>
                  <c:x val="-3.2128514056224897E-2"/>
                  <c:y val="9.1690544412607544E-2"/>
                </c:manualLayout>
              </c:layout>
              <c:dLblPos val="outEnd"/>
              <c:showVal val="1"/>
              <c:showCatName val="1"/>
            </c:dLbl>
            <c:dLbl>
              <c:idx val="14"/>
              <c:layout>
                <c:manualLayout>
                  <c:x val="-5.9667240390132006E-2"/>
                  <c:y val="1.9102196752626553E-2"/>
                </c:manualLayout>
              </c:layout>
              <c:dLblPos val="outEnd"/>
              <c:showVal val="1"/>
              <c:showCatName val="1"/>
            </c:dLbl>
            <c:dLbl>
              <c:idx val="15"/>
              <c:layout>
                <c:manualLayout>
                  <c:x val="3.4423407917383818E-2"/>
                  <c:y val="4.5845272206303717E-2"/>
                </c:manualLayout>
              </c:layout>
              <c:dLblPos val="outEnd"/>
              <c:showVal val="1"/>
              <c:showCatName val="1"/>
            </c:dLbl>
            <c:dLblPos val="outEnd"/>
            <c:showVal val="1"/>
            <c:showCatName val="1"/>
            <c:showLeaderLines val="1"/>
          </c:dLbls>
          <c:cat>
            <c:strRef>
              <c:f>'Bowling Summary'!$D$2:$D$17</c:f>
              <c:strCache>
                <c:ptCount val="16"/>
                <c:pt idx="0">
                  <c:v>N. Henry</c:v>
                </c:pt>
                <c:pt idx="1">
                  <c:v>A. Harvey-Thompson</c:v>
                </c:pt>
                <c:pt idx="2">
                  <c:v>T. White</c:v>
                </c:pt>
                <c:pt idx="3">
                  <c:v>J. Hunt</c:v>
                </c:pt>
                <c:pt idx="4">
                  <c:v>N. Runkell</c:v>
                </c:pt>
                <c:pt idx="5">
                  <c:v>J. Hancock</c:v>
                </c:pt>
                <c:pt idx="6">
                  <c:v>O. Thornton</c:v>
                </c:pt>
                <c:pt idx="7">
                  <c:v>J. Leefe</c:v>
                </c:pt>
                <c:pt idx="8">
                  <c:v>P. Briffett</c:v>
                </c:pt>
                <c:pt idx="9">
                  <c:v>J. Rogers</c:v>
                </c:pt>
                <c:pt idx="10">
                  <c:v>S. Beardall</c:v>
                </c:pt>
                <c:pt idx="11">
                  <c:v>A. Bignell</c:v>
                </c:pt>
                <c:pt idx="12">
                  <c:v>O. Brett</c:v>
                </c:pt>
                <c:pt idx="13">
                  <c:v>C. Rogers</c:v>
                </c:pt>
                <c:pt idx="14">
                  <c:v>T. Farley</c:v>
                </c:pt>
                <c:pt idx="15">
                  <c:v>Other</c:v>
                </c:pt>
              </c:strCache>
            </c:strRef>
          </c:cat>
          <c:val>
            <c:numRef>
              <c:f>'Bowling Summary'!$E$2:$E$17</c:f>
              <c:numCache>
                <c:formatCode>General</c:formatCode>
                <c:ptCount val="16"/>
                <c:pt idx="0">
                  <c:v>22</c:v>
                </c:pt>
                <c:pt idx="1">
                  <c:v>17</c:v>
                </c:pt>
                <c:pt idx="2">
                  <c:v>17</c:v>
                </c:pt>
                <c:pt idx="3">
                  <c:v>16</c:v>
                </c:pt>
                <c:pt idx="4">
                  <c:v>16</c:v>
                </c:pt>
                <c:pt idx="5">
                  <c:v>13</c:v>
                </c:pt>
                <c:pt idx="6">
                  <c:v>12</c:v>
                </c:pt>
                <c:pt idx="7">
                  <c:v>11</c:v>
                </c:pt>
                <c:pt idx="8">
                  <c:v>9</c:v>
                </c:pt>
                <c:pt idx="9">
                  <c:v>8</c:v>
                </c:pt>
                <c:pt idx="10">
                  <c:v>7</c:v>
                </c:pt>
                <c:pt idx="11">
                  <c:v>5</c:v>
                </c:pt>
                <c:pt idx="12">
                  <c:v>4</c:v>
                </c:pt>
                <c:pt idx="13">
                  <c:v>3</c:v>
                </c:pt>
                <c:pt idx="14">
                  <c:v>3</c:v>
                </c:pt>
                <c:pt idx="15">
                  <c:v>21</c:v>
                </c:pt>
              </c:numCache>
            </c:numRef>
          </c:val>
        </c:ser>
      </c:pie3DChart>
    </c:plotArea>
    <c:plotVisOnly val="1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GB"/>
              <a:t>Results</a:t>
            </a:r>
          </a:p>
        </c:rich>
      </c:tx>
      <c:layout/>
    </c:title>
    <c:view3D>
      <c:rAngAx val="1"/>
    </c:view3D>
    <c:plotArea>
      <c:layout/>
      <c:bar3DChart>
        <c:barDir val="bar"/>
        <c:grouping val="clustered"/>
        <c:ser>
          <c:idx val="0"/>
          <c:order val="0"/>
          <c:tx>
            <c:strRef>
              <c:f>'Historic Results'!$C$3</c:f>
              <c:strCache>
                <c:ptCount val="1"/>
                <c:pt idx="0">
                  <c:v>Win</c:v>
                </c:pt>
              </c:strCache>
            </c:strRef>
          </c:tx>
          <c:spPr>
            <a:solidFill>
              <a:srgbClr val="92D050"/>
            </a:solidFill>
          </c:spPr>
          <c:cat>
            <c:numRef>
              <c:f>('Historic Results'!$A$3,'Historic Results'!$A$8,'Historic Results'!$A$13)</c:f>
              <c:numCache>
                <c:formatCode>General</c:formatCode>
                <c:ptCount val="3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</c:numCache>
            </c:numRef>
          </c:cat>
          <c:val>
            <c:numRef>
              <c:f>('Historic Results'!$D$3,'Historic Results'!$D$8,'Historic Results'!$D$13)</c:f>
              <c:numCache>
                <c:formatCode>General</c:formatCode>
                <c:ptCount val="3"/>
                <c:pt idx="0">
                  <c:v>7</c:v>
                </c:pt>
                <c:pt idx="1">
                  <c:v>11</c:v>
                </c:pt>
                <c:pt idx="2">
                  <c:v>9</c:v>
                </c:pt>
              </c:numCache>
            </c:numRef>
          </c:val>
        </c:ser>
        <c:ser>
          <c:idx val="1"/>
          <c:order val="1"/>
          <c:tx>
            <c:strRef>
              <c:f>'Historic Results'!$C$4</c:f>
              <c:strCache>
                <c:ptCount val="1"/>
                <c:pt idx="0">
                  <c:v>Draw</c:v>
                </c:pt>
              </c:strCache>
            </c:strRef>
          </c:tx>
          <c:spPr>
            <a:solidFill>
              <a:srgbClr val="FFC000"/>
            </a:solidFill>
          </c:spPr>
          <c:cat>
            <c:numRef>
              <c:f>('Historic Results'!$A$3,'Historic Results'!$A$8,'Historic Results'!$A$13)</c:f>
              <c:numCache>
                <c:formatCode>General</c:formatCode>
                <c:ptCount val="3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</c:numCache>
            </c:numRef>
          </c:cat>
          <c:val>
            <c:numRef>
              <c:f>('Historic Results'!$D$4,'Historic Results'!$D$9,'Historic Results'!$D$14)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6</c:v>
                </c:pt>
              </c:numCache>
            </c:numRef>
          </c:val>
        </c:ser>
        <c:ser>
          <c:idx val="2"/>
          <c:order val="2"/>
          <c:tx>
            <c:strRef>
              <c:f>'Historic Results'!$C$5</c:f>
              <c:strCache>
                <c:ptCount val="1"/>
                <c:pt idx="0">
                  <c:v>Loss</c:v>
                </c:pt>
              </c:strCache>
            </c:strRef>
          </c:tx>
          <c:spPr>
            <a:solidFill>
              <a:srgbClr val="FF0000"/>
            </a:solidFill>
          </c:spPr>
          <c:cat>
            <c:numRef>
              <c:f>('Historic Results'!$A$3,'Historic Results'!$A$8,'Historic Results'!$A$13)</c:f>
              <c:numCache>
                <c:formatCode>General</c:formatCode>
                <c:ptCount val="3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</c:numCache>
            </c:numRef>
          </c:cat>
          <c:val>
            <c:numRef>
              <c:f>('Historic Results'!$D$5,'Historic Results'!$D$10,'Historic Results'!$D$15)</c:f>
              <c:numCache>
                <c:formatCode>General</c:formatCode>
                <c:ptCount val="3"/>
                <c:pt idx="0">
                  <c:v>10</c:v>
                </c:pt>
                <c:pt idx="1">
                  <c:v>8</c:v>
                </c:pt>
                <c:pt idx="2">
                  <c:v>14</c:v>
                </c:pt>
              </c:numCache>
            </c:numRef>
          </c:val>
        </c:ser>
        <c:ser>
          <c:idx val="3"/>
          <c:order val="3"/>
          <c:tx>
            <c:strRef>
              <c:f>'Historic Results'!$C$6</c:f>
              <c:strCache>
                <c:ptCount val="1"/>
                <c:pt idx="0">
                  <c:v>Abandoned</c:v>
                </c:pt>
              </c:strCache>
            </c:strRef>
          </c:tx>
          <c:cat>
            <c:numRef>
              <c:f>('Historic Results'!$A$3,'Historic Results'!$A$8,'Historic Results'!$A$13)</c:f>
              <c:numCache>
                <c:formatCode>General</c:formatCode>
                <c:ptCount val="3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</c:numCache>
            </c:numRef>
          </c:cat>
          <c:val>
            <c:numRef>
              <c:f>('Historic Results'!$D$6,'Historic Results'!$D$11,'Historic Results'!$D$16)</c:f>
              <c:numCache>
                <c:formatCode>General</c:formatCode>
                <c:ptCount val="3"/>
                <c:pt idx="0">
                  <c:v>9</c:v>
                </c:pt>
                <c:pt idx="1">
                  <c:v>13</c:v>
                </c:pt>
                <c:pt idx="2">
                  <c:v>6</c:v>
                </c:pt>
              </c:numCache>
            </c:numRef>
          </c:val>
        </c:ser>
        <c:shape val="box"/>
        <c:axId val="94840320"/>
        <c:axId val="94841856"/>
        <c:axId val="0"/>
      </c:bar3DChart>
      <c:catAx>
        <c:axId val="94840320"/>
        <c:scaling>
          <c:orientation val="maxMin"/>
        </c:scaling>
        <c:axPos val="l"/>
        <c:numFmt formatCode="General" sourceLinked="1"/>
        <c:tickLblPos val="nextTo"/>
        <c:crossAx val="94841856"/>
        <c:crosses val="autoZero"/>
        <c:auto val="1"/>
        <c:lblAlgn val="ctr"/>
        <c:lblOffset val="100"/>
      </c:catAx>
      <c:valAx>
        <c:axId val="94841856"/>
        <c:scaling>
          <c:orientation val="minMax"/>
        </c:scaling>
        <c:axPos val="t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tickLblPos val="nextTo"/>
        <c:crossAx val="94840320"/>
        <c:crosses val="autoZero"/>
        <c:crossBetween val="between"/>
      </c:valAx>
    </c:plotArea>
    <c:legend>
      <c:legendPos val="r"/>
      <c:layout/>
    </c:legend>
    <c:plotVisOnly val="1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276223</xdr:colOff>
      <xdr:row>7</xdr:row>
      <xdr:rowOff>19049</xdr:rowOff>
    </xdr:from>
    <xdr:to>
      <xdr:col>8</xdr:col>
      <xdr:colOff>9525</xdr:colOff>
      <xdr:row>17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</xdr:colOff>
      <xdr:row>23</xdr:row>
      <xdr:rowOff>9525</xdr:rowOff>
    </xdr:from>
    <xdr:to>
      <xdr:col>8</xdr:col>
      <xdr:colOff>9526</xdr:colOff>
      <xdr:row>34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380998</xdr:colOff>
      <xdr:row>7</xdr:row>
      <xdr:rowOff>9524</xdr:rowOff>
    </xdr:from>
    <xdr:to>
      <xdr:col>11</xdr:col>
      <xdr:colOff>19050</xdr:colOff>
      <xdr:row>17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19050</xdr:colOff>
      <xdr:row>23</xdr:row>
      <xdr:rowOff>0</xdr:rowOff>
    </xdr:from>
    <xdr:to>
      <xdr:col>11</xdr:col>
      <xdr:colOff>19051</xdr:colOff>
      <xdr:row>34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422414</xdr:colOff>
      <xdr:row>2</xdr:row>
      <xdr:rowOff>182217</xdr:rowOff>
    </xdr:from>
    <xdr:to>
      <xdr:col>14</xdr:col>
      <xdr:colOff>91109</xdr:colOff>
      <xdr:row>17</xdr:row>
      <xdr:rowOff>66260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76199</xdr:colOff>
      <xdr:row>9</xdr:row>
      <xdr:rowOff>76200</xdr:rowOff>
    </xdr:from>
    <xdr:to>
      <xdr:col>15</xdr:col>
      <xdr:colOff>123824</xdr:colOff>
      <xdr:row>26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542925</xdr:colOff>
      <xdr:row>14</xdr:row>
      <xdr:rowOff>85725</xdr:rowOff>
    </xdr:from>
    <xdr:to>
      <xdr:col>13</xdr:col>
      <xdr:colOff>238125</xdr:colOff>
      <xdr:row>28</xdr:row>
      <xdr:rowOff>161925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RBS Global Banking &amp; Markets" refreshedDate="40856.442742476851" createdVersion="3" refreshedVersion="3" minRefreshableVersion="3" recordCount="364">
  <cacheSource type="worksheet">
    <worksheetSource ref="A4:W422" sheet="Combined Data"/>
  </cacheSource>
  <cacheFields count="23">
    <cacheField name="Date" numFmtId="14">
      <sharedItems containsNonDate="0" containsDate="1" containsString="0" containsBlank="1" minDate="2011-04-17T00:00:00" maxDate="2011-09-25T00:00:00" count="34">
        <d v="2011-04-17T00:00:00"/>
        <d v="2011-04-23T00:00:00"/>
        <d v="2011-05-01T00:00:00"/>
        <d v="2011-05-07T00:00:00"/>
        <d v="2011-05-14T00:00:00"/>
        <d v="2011-05-15T00:00:00"/>
        <d v="2011-05-21T00:00:00"/>
        <d v="2011-05-22T00:00:00"/>
        <d v="2011-05-29T00:00:00"/>
        <d v="2011-06-04T00:00:00"/>
        <d v="2011-06-05T00:00:00"/>
        <d v="2011-06-11T00:00:00"/>
        <d v="2011-06-12T00:00:00"/>
        <d v="2011-06-17T00:00:00"/>
        <d v="2011-06-19T00:00:00"/>
        <d v="2011-06-25T00:00:00"/>
        <d v="2011-06-26T00:00:00"/>
        <d v="2011-07-01T00:00:00"/>
        <d v="2011-07-03T00:00:00"/>
        <d v="2011-07-10T00:00:00"/>
        <d v="2011-07-16T00:00:00"/>
        <d v="2011-07-17T00:00:00"/>
        <d v="2011-07-24T00:00:00"/>
        <d v="2011-07-31T00:00:00"/>
        <d v="2011-08-06T00:00:00"/>
        <d v="2011-08-14T00:00:00"/>
        <d v="2011-08-21T00:00:00"/>
        <d v="2011-08-27T00:00:00"/>
        <d v="2011-08-28T00:00:00"/>
        <d v="2011-09-04T00:00:00"/>
        <d v="2011-09-11T00:00:00"/>
        <d v="2011-09-18T00:00:00"/>
        <d v="2011-09-24T00:00:00"/>
        <m/>
      </sharedItems>
    </cacheField>
    <cacheField name="Opposition" numFmtId="0">
      <sharedItems containsBlank="1" count="37">
        <s v="Penn Street"/>
        <s v="White Waltham"/>
        <s v="Brightwell-Cum-Sotwell"/>
        <s v="Greys Green (1)"/>
        <s v="Crazies Hill"/>
        <s v="Britwell Salome"/>
        <s v="BBC Caversham"/>
        <s v="Checkendon"/>
        <s v="Odney"/>
        <s v="Harpsden (1)"/>
        <s v="Warborough"/>
        <s v="Invalids"/>
        <s v="Stonor (1)"/>
        <s v="Nettlebed"/>
        <s v="Cuxham"/>
        <s v="Optimists"/>
        <s v="Luxembourg"/>
        <s v="Woodcote"/>
        <s v="Dorchester"/>
        <s v="Flycatchers"/>
        <s v="Crossbatters"/>
        <s v="Theberton"/>
        <s v="Penywern Taverners"/>
        <s v="Henley"/>
        <s v="West Wycombe"/>
        <s v="Privateers"/>
        <s v="Bledlow Village"/>
        <s v="Stonor (2)"/>
        <s v="Ipsden"/>
        <s v="Middleton Stoney"/>
        <s v="Medmenham"/>
        <s v="Harpsden (2)"/>
        <s v="Greys Green (2)"/>
        <m/>
        <s v="Warborough (1)" u="1"/>
        <s v="Checkendon (1)" u="1"/>
        <s v="White Waltham (1)" u="1"/>
      </sharedItems>
    </cacheField>
    <cacheField name="Match Status" numFmtId="0">
      <sharedItems containsBlank="1" count="5">
        <s v="Win"/>
        <s v="Loss"/>
        <s v="Draw"/>
        <s v="Cancelled"/>
        <m/>
      </sharedItems>
    </cacheField>
    <cacheField name="Home/Away" numFmtId="0">
      <sharedItems containsBlank="1" count="4">
        <s v="Home"/>
        <s v="Away"/>
        <s v="Tour"/>
        <m/>
      </sharedItems>
    </cacheField>
    <cacheField name="TPCC Batting First" numFmtId="0">
      <sharedItems containsBlank="1" containsMixedTypes="1" containsNumber="1" containsInteger="1" minValue="0" maxValue="0"/>
    </cacheField>
    <cacheField name="TPCC Team Score" numFmtId="0">
      <sharedItems containsString="0" containsBlank="1" containsNumber="1" containsInteger="1" minValue="0" maxValue="297"/>
    </cacheField>
    <cacheField name="TPCC Team Wickets" numFmtId="0">
      <sharedItems containsString="0" containsBlank="1" containsNumber="1" containsInteger="1" minValue="0" maxValue="10"/>
    </cacheField>
    <cacheField name="Opposition Team Score" numFmtId="0">
      <sharedItems containsString="0" containsBlank="1" containsNumber="1" containsInteger="1" minValue="0" maxValue="275"/>
    </cacheField>
    <cacheField name="Opposition Team Wickets" numFmtId="0">
      <sharedItems containsString="0" containsBlank="1" containsNumber="1" containsInteger="1" minValue="0" maxValue="10"/>
    </cacheField>
    <cacheField name="TPCC Overs Bowled" numFmtId="0">
      <sharedItems containsString="0" containsBlank="1" containsNumber="1" minValue="0" maxValue="54"/>
    </cacheField>
    <cacheField name="TPCC Overs Faced" numFmtId="0">
      <sharedItems containsString="0" containsBlank="1" containsNumber="1" containsInteger="1" minValue="0" maxValue="46"/>
    </cacheField>
    <cacheField name="Batting Extras" numFmtId="0">
      <sharedItems containsString="0" containsBlank="1" containsNumber="1" containsInteger="1" minValue="0" maxValue="25"/>
    </cacheField>
    <cacheField name="Bowling Extras" numFmtId="0">
      <sharedItems containsString="0" containsBlank="1" containsNumber="1" containsInteger="1" minValue="0" maxValue="25"/>
    </cacheField>
    <cacheField name="Batsmen Position" numFmtId="0">
      <sharedItems containsString="0" containsBlank="1" containsNumber="1" containsInteger="1" minValue="1" maxValue="11" count="12">
        <n v="1"/>
        <n v="2"/>
        <n v="3"/>
        <n v="4"/>
        <n v="5"/>
        <n v="6"/>
        <n v="7"/>
        <n v="8"/>
        <n v="9"/>
        <n v="10"/>
        <n v="11"/>
        <m/>
      </sharedItems>
    </cacheField>
    <cacheField name="Batsmen Name" numFmtId="0">
      <sharedItems containsBlank="1" containsMixedTypes="1" containsNumber="1" containsInteger="1" minValue="0" maxValue="0" count="47">
        <s v="H. Beardall"/>
        <s v="S. Bucknill"/>
        <s v="P. Briffett"/>
        <s v="S. Beardall"/>
        <s v="J. Moser"/>
        <n v="0"/>
        <s v="R. Dickie"/>
        <s v="J. Hunt"/>
        <s v="S. Halfhead"/>
        <s v="C. Seigal"/>
        <s v="J. Leefe"/>
        <s v="N. Henry"/>
        <s v="R. Hunt"/>
        <s v="T. White"/>
        <s v="Ra. Dickie"/>
        <s v="N. Runkell"/>
        <s v="C. Simon"/>
        <s v="R. Gunn"/>
        <s v="D. Stockings"/>
        <s v="B. Bazell"/>
        <s v="O. Brett"/>
        <s v="A. Bignell"/>
        <s v="J. Hancock"/>
        <s v="D. Hyman"/>
        <s v="J. Moberly"/>
        <s v="A. Eykyn"/>
        <s v="O. Thornton"/>
        <s v="T. Wade"/>
        <s v="J. Thornton"/>
        <s v="A. Harvey-Thompson"/>
        <s v="B. Bucknill"/>
        <s v="T. Farley"/>
        <s v="S. Bucknell"/>
        <s v="B. Bucknell"/>
        <s v="T. Fost"/>
        <s v="T. Foot"/>
        <s v="J. Phillips"/>
        <s v="C. Beardall"/>
        <s v="D. Mackintosh"/>
        <s v="M. Kiernan"/>
        <s v="S. Flakelar"/>
        <s v="C. Henry"/>
        <s v="W. Strickland"/>
        <s v="B. West"/>
        <s v="P. De Zulueta"/>
        <s v="N. Fox"/>
        <m/>
      </sharedItems>
    </cacheField>
    <cacheField name="Batsmen Runs" numFmtId="0">
      <sharedItems containsString="0" containsBlank="1" containsNumber="1" containsInteger="1" minValue="0" maxValue="149"/>
    </cacheField>
    <cacheField name="Batsmen Out" numFmtId="0">
      <sharedItems containsString="0" containsBlank="1" containsNumber="1" containsInteger="1" minValue="0" maxValue="1"/>
    </cacheField>
    <cacheField name="Bowler Position" numFmtId="0">
      <sharedItems containsString="0" containsBlank="1" containsNumber="1" containsInteger="1" minValue="1" maxValue="11" count="12">
        <n v="1"/>
        <n v="2"/>
        <n v="3"/>
        <n v="4"/>
        <n v="5"/>
        <n v="6"/>
        <n v="7"/>
        <n v="8"/>
        <n v="9"/>
        <n v="10"/>
        <n v="11"/>
        <m/>
      </sharedItems>
    </cacheField>
    <cacheField name="Bowler Name" numFmtId="0">
      <sharedItems containsBlank="1" containsMixedTypes="1" containsNumber="1" containsInteger="1" minValue="0" maxValue="0" count="39">
        <s v="J. Hunt"/>
        <s v="J. Leefe"/>
        <s v="N. Henry"/>
        <s v="J. Moser"/>
        <s v="A. Harvey-Thompson"/>
        <s v="T. White"/>
        <n v="0"/>
        <s v="N. Runkell"/>
        <s v="Run Out"/>
        <s v="Retired"/>
        <s v="J. Thornton"/>
        <s v="J. Rogers"/>
        <s v="R. Dickie"/>
        <s v="P. Briffett"/>
        <s v="C. Rogers"/>
        <s v="S. Beardall"/>
        <s v="O. Brett"/>
        <s v="A. Bignell"/>
        <s v="D. Stockings"/>
        <s v="J. Hancock"/>
        <s v="A. Eykyn"/>
        <s v="O. Thornton"/>
        <s v="T. Wade"/>
        <s v="B. Bucknell"/>
        <s v="T. Farley"/>
        <s v="S. Halfhead"/>
        <s v="T. Foot"/>
        <s v="H. Beardall"/>
        <s v="B. Bazell"/>
        <s v="S. Flakelar"/>
        <s v="D. Mackintosh"/>
        <s v="C. Beardall"/>
        <s v="W. Strickland"/>
        <s v="B. West"/>
        <s v="C. Henry"/>
        <s v="M. Kiernan"/>
        <s v="P. Girdler"/>
        <s v="N. Fox"/>
        <m/>
      </sharedItems>
    </cacheField>
    <cacheField name="Bowler Overs" numFmtId="0">
      <sharedItems containsString="0" containsBlank="1" containsNumber="1" minValue="0" maxValue="18" count="19">
        <n v="5"/>
        <n v="7"/>
        <n v="6"/>
        <n v="1.5"/>
        <n v="0"/>
        <n v="9"/>
        <n v="8"/>
        <n v="11"/>
        <n v="3"/>
        <n v="4"/>
        <n v="1"/>
        <n v="17"/>
        <n v="14"/>
        <n v="13"/>
        <n v="10"/>
        <n v="2"/>
        <n v="12"/>
        <n v="18"/>
        <m/>
      </sharedItems>
    </cacheField>
    <cacheField name="Bowler Maidens" numFmtId="0">
      <sharedItems containsString="0" containsBlank="1" containsNumber="1" containsInteger="1" minValue="0" maxValue="5" count="7">
        <n v="2"/>
        <n v="3"/>
        <n v="0"/>
        <n v="1"/>
        <n v="5"/>
        <n v="4"/>
        <m/>
      </sharedItems>
    </cacheField>
    <cacheField name="Bowler Wickets" numFmtId="0">
      <sharedItems containsString="0" containsBlank="1" containsNumber="1" containsInteger="1" minValue="0" maxValue="6" count="8">
        <n v="1"/>
        <n v="2"/>
        <n v="4"/>
        <n v="0"/>
        <n v="6"/>
        <n v="3"/>
        <n v="5"/>
        <m/>
      </sharedItems>
    </cacheField>
    <cacheField name="Bowler Runs" numFmtId="0">
      <sharedItems containsString="0" containsBlank="1" containsNumber="1" containsInteger="1" minValue="0" maxValue="66" count="57">
        <n v="13"/>
        <n v="11"/>
        <n v="30"/>
        <n v="7"/>
        <n v="3"/>
        <n v="0"/>
        <n v="50"/>
        <n v="49"/>
        <n v="18"/>
        <n v="44"/>
        <n v="31"/>
        <n v="6"/>
        <n v="4"/>
        <n v="24"/>
        <n v="26"/>
        <n v="32"/>
        <n v="12"/>
        <n v="17"/>
        <n v="2"/>
        <n v="39"/>
        <n v="37"/>
        <n v="35"/>
        <n v="66"/>
        <n v="62"/>
        <n v="48"/>
        <n v="42"/>
        <n v="28"/>
        <n v="23"/>
        <n v="33"/>
        <n v="5"/>
        <n v="22"/>
        <n v="27"/>
        <n v="38"/>
        <n v="8"/>
        <n v="53"/>
        <n v="10"/>
        <n v="47"/>
        <n v="51"/>
        <n v="41"/>
        <n v="9"/>
        <n v="34"/>
        <n v="54"/>
        <n v="16"/>
        <n v="14"/>
        <n v="25"/>
        <n v="20"/>
        <n v="56"/>
        <n v="29"/>
        <n v="58"/>
        <n v="40"/>
        <n v="63"/>
        <n v="15"/>
        <n v="43"/>
        <n v="21"/>
        <n v="1"/>
        <n v="45"/>
        <m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RBS Global Banking &amp; Markets" refreshedDate="40856.444849768515" createdVersion="3" refreshedVersion="3" minRefreshableVersion="3" recordCount="48">
  <cacheSource type="worksheet">
    <worksheetSource ref="A3:D38" sheet="Pivots"/>
  </cacheSource>
  <cacheFields count="4">
    <cacheField name="Date" numFmtId="0">
      <sharedItems containsDate="1" containsBlank="1" containsMixedTypes="1" minDate="2011-04-17T00:00:00" maxDate="2011-09-25T00:00:00"/>
    </cacheField>
    <cacheField name="Opposition" numFmtId="0">
      <sharedItems containsBlank="1"/>
    </cacheField>
    <cacheField name="Home/Away" numFmtId="0">
      <sharedItems containsBlank="1" count="4">
        <s v="Home"/>
        <s v="Away"/>
        <s v="Tour"/>
        <m/>
      </sharedItems>
    </cacheField>
    <cacheField name="Match Status" numFmtId="0">
      <sharedItems containsBlank="1" count="5">
        <s v="Win"/>
        <s v="Loss"/>
        <s v="Draw"/>
        <s v="Cancelled"/>
        <m/>
      </sharedItems>
    </cacheField>
  </cacheFields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RBS Global Banking &amp; Markets" refreshedDate="40856.444870833337" createdVersion="3" refreshedVersion="3" minRefreshableVersion="3" recordCount="47">
  <cacheSource type="worksheet">
    <worksheetSource ref="A3:D38" sheet="Pivots"/>
  </cacheSource>
  <cacheFields count="4">
    <cacheField name="Date" numFmtId="0">
      <sharedItems containsDate="1" containsBlank="1" containsMixedTypes="1" minDate="2011-04-17T00:00:00" maxDate="2011-09-25T00:00:00"/>
    </cacheField>
    <cacheField name="Opposition" numFmtId="0">
      <sharedItems containsBlank="1"/>
    </cacheField>
    <cacheField name="Home/Away" numFmtId="0">
      <sharedItems containsBlank="1" count="4">
        <s v="Home"/>
        <s v="Away"/>
        <s v="Tour"/>
        <m/>
      </sharedItems>
    </cacheField>
    <cacheField name="Match Status" numFmtId="0">
      <sharedItems containsBlank="1" count="5">
        <s v="Win"/>
        <s v="Loss"/>
        <s v="Draw"/>
        <s v="Cancelled"/>
        <m/>
      </sharedItems>
    </cacheField>
  </cacheFields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RBS Global Banking &amp; Markets" refreshedDate="40856.44489525463" createdVersion="3" refreshedVersion="3" minRefreshableVersion="3" recordCount="140">
  <cacheSource type="worksheet">
    <worksheetSource ref="A3:D76" sheet="Pivots"/>
  </cacheSource>
  <cacheFields count="4">
    <cacheField name="Date" numFmtId="0">
      <sharedItems containsDate="1" containsBlank="1" containsMixedTypes="1" minDate="2011-04-17T00:00:00" maxDate="2011-09-25T00:00:00"/>
    </cacheField>
    <cacheField name="Opposition" numFmtId="0">
      <sharedItems containsBlank="1"/>
    </cacheField>
    <cacheField name="Home/Away" numFmtId="0">
      <sharedItems containsBlank="1" count="4">
        <s v="Home"/>
        <s v="Away"/>
        <s v="Tour"/>
        <m/>
      </sharedItems>
    </cacheField>
    <cacheField name="Match Status" numFmtId="0">
      <sharedItems containsBlank="1" count="5">
        <s v="Win"/>
        <s v="Loss"/>
        <s v="Draw"/>
        <s v="Cancelled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64">
  <r>
    <x v="0"/>
    <x v="0"/>
    <x v="0"/>
    <x v="0"/>
    <s v="First"/>
    <n v="84"/>
    <n v="3"/>
    <n v="83"/>
    <n v="9"/>
    <n v="30.5"/>
    <n v="18"/>
    <n v="10"/>
    <n v="6"/>
    <x v="0"/>
    <x v="0"/>
    <n v="32"/>
    <n v="1"/>
    <x v="0"/>
    <x v="0"/>
    <x v="0"/>
    <x v="0"/>
    <x v="0"/>
    <x v="0"/>
  </r>
  <r>
    <x v="0"/>
    <x v="0"/>
    <x v="0"/>
    <x v="0"/>
    <s v="First"/>
    <n v="84"/>
    <n v="3"/>
    <n v="83"/>
    <n v="9"/>
    <n v="30.5"/>
    <n v="18"/>
    <n v="10"/>
    <n v="6"/>
    <x v="1"/>
    <x v="1"/>
    <n v="34"/>
    <n v="0"/>
    <x v="1"/>
    <x v="1"/>
    <x v="1"/>
    <x v="1"/>
    <x v="1"/>
    <x v="0"/>
  </r>
  <r>
    <x v="0"/>
    <x v="0"/>
    <x v="0"/>
    <x v="0"/>
    <s v="First"/>
    <n v="84"/>
    <n v="3"/>
    <n v="83"/>
    <n v="9"/>
    <n v="30.5"/>
    <n v="18"/>
    <n v="10"/>
    <n v="6"/>
    <x v="2"/>
    <x v="2"/>
    <n v="8"/>
    <n v="1"/>
    <x v="2"/>
    <x v="2"/>
    <x v="2"/>
    <x v="0"/>
    <x v="2"/>
    <x v="1"/>
  </r>
  <r>
    <x v="0"/>
    <x v="0"/>
    <x v="0"/>
    <x v="0"/>
    <s v="First"/>
    <n v="84"/>
    <n v="3"/>
    <n v="83"/>
    <n v="9"/>
    <n v="30.5"/>
    <n v="18"/>
    <n v="10"/>
    <n v="6"/>
    <x v="3"/>
    <x v="3"/>
    <n v="0"/>
    <n v="1"/>
    <x v="3"/>
    <x v="3"/>
    <x v="2"/>
    <x v="2"/>
    <x v="3"/>
    <x v="2"/>
  </r>
  <r>
    <x v="0"/>
    <x v="0"/>
    <x v="0"/>
    <x v="0"/>
    <s v="First"/>
    <n v="84"/>
    <n v="3"/>
    <n v="83"/>
    <n v="9"/>
    <n v="30.5"/>
    <n v="18"/>
    <n v="10"/>
    <n v="6"/>
    <x v="4"/>
    <x v="4"/>
    <n v="0"/>
    <n v="0"/>
    <x v="4"/>
    <x v="4"/>
    <x v="0"/>
    <x v="1"/>
    <x v="3"/>
    <x v="3"/>
  </r>
  <r>
    <x v="0"/>
    <x v="0"/>
    <x v="0"/>
    <x v="0"/>
    <s v="First"/>
    <n v="84"/>
    <n v="3"/>
    <n v="83"/>
    <n v="9"/>
    <n v="30.5"/>
    <n v="18"/>
    <n v="10"/>
    <n v="6"/>
    <x v="5"/>
    <x v="5"/>
    <n v="0"/>
    <n v="0"/>
    <x v="5"/>
    <x v="5"/>
    <x v="3"/>
    <x v="2"/>
    <x v="1"/>
    <x v="4"/>
  </r>
  <r>
    <x v="0"/>
    <x v="0"/>
    <x v="0"/>
    <x v="0"/>
    <s v="First"/>
    <n v="84"/>
    <n v="3"/>
    <n v="83"/>
    <n v="9"/>
    <n v="30.5"/>
    <n v="18"/>
    <n v="10"/>
    <n v="6"/>
    <x v="6"/>
    <x v="5"/>
    <n v="0"/>
    <n v="0"/>
    <x v="6"/>
    <x v="6"/>
    <x v="4"/>
    <x v="2"/>
    <x v="3"/>
    <x v="5"/>
  </r>
  <r>
    <x v="0"/>
    <x v="0"/>
    <x v="0"/>
    <x v="0"/>
    <s v="First"/>
    <n v="84"/>
    <n v="3"/>
    <n v="83"/>
    <n v="9"/>
    <n v="30.5"/>
    <n v="18"/>
    <n v="10"/>
    <n v="6"/>
    <x v="7"/>
    <x v="5"/>
    <n v="0"/>
    <n v="0"/>
    <x v="7"/>
    <x v="6"/>
    <x v="4"/>
    <x v="2"/>
    <x v="3"/>
    <x v="5"/>
  </r>
  <r>
    <x v="0"/>
    <x v="0"/>
    <x v="0"/>
    <x v="0"/>
    <s v="First"/>
    <n v="84"/>
    <n v="3"/>
    <n v="83"/>
    <n v="9"/>
    <n v="30.5"/>
    <n v="18"/>
    <n v="10"/>
    <n v="6"/>
    <x v="8"/>
    <x v="5"/>
    <n v="0"/>
    <n v="0"/>
    <x v="8"/>
    <x v="6"/>
    <x v="4"/>
    <x v="2"/>
    <x v="3"/>
    <x v="5"/>
  </r>
  <r>
    <x v="0"/>
    <x v="0"/>
    <x v="0"/>
    <x v="0"/>
    <s v="First"/>
    <n v="84"/>
    <n v="3"/>
    <n v="83"/>
    <n v="9"/>
    <n v="30.5"/>
    <n v="18"/>
    <n v="10"/>
    <n v="6"/>
    <x v="9"/>
    <x v="5"/>
    <n v="0"/>
    <n v="0"/>
    <x v="9"/>
    <x v="6"/>
    <x v="4"/>
    <x v="2"/>
    <x v="3"/>
    <x v="5"/>
  </r>
  <r>
    <x v="0"/>
    <x v="0"/>
    <x v="0"/>
    <x v="0"/>
    <s v="First"/>
    <n v="84"/>
    <n v="3"/>
    <n v="83"/>
    <n v="9"/>
    <n v="30.5"/>
    <n v="18"/>
    <n v="10"/>
    <n v="6"/>
    <x v="10"/>
    <x v="5"/>
    <n v="0"/>
    <n v="0"/>
    <x v="10"/>
    <x v="6"/>
    <x v="4"/>
    <x v="2"/>
    <x v="3"/>
    <x v="5"/>
  </r>
  <r>
    <x v="1"/>
    <x v="1"/>
    <x v="1"/>
    <x v="1"/>
    <s v="Second"/>
    <n v="68"/>
    <n v="10"/>
    <n v="192"/>
    <n v="10"/>
    <n v="36"/>
    <n v="22"/>
    <n v="19"/>
    <n v="0"/>
    <x v="0"/>
    <x v="6"/>
    <n v="17"/>
    <n v="1"/>
    <x v="0"/>
    <x v="1"/>
    <x v="1"/>
    <x v="2"/>
    <x v="3"/>
    <x v="6"/>
  </r>
  <r>
    <x v="1"/>
    <x v="1"/>
    <x v="1"/>
    <x v="1"/>
    <s v="Second"/>
    <n v="68"/>
    <n v="10"/>
    <n v="192"/>
    <n v="10"/>
    <n v="36"/>
    <n v="22"/>
    <n v="19"/>
    <n v="0"/>
    <x v="1"/>
    <x v="7"/>
    <n v="0"/>
    <n v="1"/>
    <x v="1"/>
    <x v="5"/>
    <x v="5"/>
    <x v="3"/>
    <x v="3"/>
    <x v="7"/>
  </r>
  <r>
    <x v="1"/>
    <x v="1"/>
    <x v="1"/>
    <x v="1"/>
    <s v="Second"/>
    <n v="68"/>
    <n v="10"/>
    <n v="192"/>
    <n v="10"/>
    <n v="36"/>
    <n v="22"/>
    <n v="19"/>
    <n v="0"/>
    <x v="2"/>
    <x v="8"/>
    <n v="0"/>
    <n v="1"/>
    <x v="2"/>
    <x v="0"/>
    <x v="0"/>
    <x v="3"/>
    <x v="0"/>
    <x v="8"/>
  </r>
  <r>
    <x v="1"/>
    <x v="1"/>
    <x v="1"/>
    <x v="1"/>
    <s v="Second"/>
    <n v="68"/>
    <n v="10"/>
    <n v="192"/>
    <n v="10"/>
    <n v="36"/>
    <n v="22"/>
    <n v="19"/>
    <n v="0"/>
    <x v="3"/>
    <x v="9"/>
    <n v="0"/>
    <n v="1"/>
    <x v="3"/>
    <x v="7"/>
    <x v="5"/>
    <x v="3"/>
    <x v="4"/>
    <x v="9"/>
  </r>
  <r>
    <x v="1"/>
    <x v="1"/>
    <x v="1"/>
    <x v="1"/>
    <s v="Second"/>
    <n v="68"/>
    <n v="10"/>
    <n v="192"/>
    <n v="10"/>
    <n v="36"/>
    <n v="22"/>
    <n v="19"/>
    <n v="0"/>
    <x v="4"/>
    <x v="2"/>
    <n v="0"/>
    <n v="1"/>
    <x v="4"/>
    <x v="2"/>
    <x v="2"/>
    <x v="2"/>
    <x v="0"/>
    <x v="10"/>
  </r>
  <r>
    <x v="1"/>
    <x v="1"/>
    <x v="1"/>
    <x v="1"/>
    <s v="Second"/>
    <n v="68"/>
    <n v="10"/>
    <n v="192"/>
    <n v="10"/>
    <n v="36"/>
    <n v="22"/>
    <n v="19"/>
    <n v="0"/>
    <x v="5"/>
    <x v="10"/>
    <n v="13"/>
    <n v="1"/>
    <x v="5"/>
    <x v="8"/>
    <x v="4"/>
    <x v="2"/>
    <x v="0"/>
    <x v="5"/>
  </r>
  <r>
    <x v="1"/>
    <x v="1"/>
    <x v="1"/>
    <x v="1"/>
    <s v="Second"/>
    <n v="68"/>
    <n v="10"/>
    <n v="192"/>
    <n v="10"/>
    <n v="36"/>
    <n v="22"/>
    <n v="19"/>
    <n v="0"/>
    <x v="6"/>
    <x v="11"/>
    <n v="13"/>
    <n v="1"/>
    <x v="6"/>
    <x v="9"/>
    <x v="4"/>
    <x v="2"/>
    <x v="0"/>
    <x v="5"/>
  </r>
  <r>
    <x v="1"/>
    <x v="1"/>
    <x v="1"/>
    <x v="1"/>
    <s v="Second"/>
    <n v="68"/>
    <n v="10"/>
    <n v="192"/>
    <n v="10"/>
    <n v="36"/>
    <n v="22"/>
    <n v="19"/>
    <n v="0"/>
    <x v="7"/>
    <x v="12"/>
    <n v="4"/>
    <n v="1"/>
    <x v="7"/>
    <x v="6"/>
    <x v="4"/>
    <x v="2"/>
    <x v="3"/>
    <x v="5"/>
  </r>
  <r>
    <x v="1"/>
    <x v="1"/>
    <x v="1"/>
    <x v="1"/>
    <s v="Second"/>
    <n v="68"/>
    <n v="10"/>
    <n v="192"/>
    <n v="10"/>
    <n v="36"/>
    <n v="22"/>
    <n v="19"/>
    <n v="0"/>
    <x v="8"/>
    <x v="13"/>
    <n v="0"/>
    <n v="1"/>
    <x v="8"/>
    <x v="6"/>
    <x v="4"/>
    <x v="2"/>
    <x v="3"/>
    <x v="5"/>
  </r>
  <r>
    <x v="1"/>
    <x v="1"/>
    <x v="1"/>
    <x v="1"/>
    <s v="Second"/>
    <n v="68"/>
    <n v="10"/>
    <n v="192"/>
    <n v="10"/>
    <n v="36"/>
    <n v="22"/>
    <n v="19"/>
    <n v="0"/>
    <x v="9"/>
    <x v="14"/>
    <n v="0"/>
    <n v="0"/>
    <x v="9"/>
    <x v="6"/>
    <x v="4"/>
    <x v="2"/>
    <x v="3"/>
    <x v="5"/>
  </r>
  <r>
    <x v="1"/>
    <x v="1"/>
    <x v="1"/>
    <x v="1"/>
    <s v="Second"/>
    <n v="68"/>
    <n v="10"/>
    <n v="192"/>
    <n v="10"/>
    <n v="36"/>
    <n v="22"/>
    <n v="19"/>
    <n v="0"/>
    <x v="10"/>
    <x v="15"/>
    <n v="2"/>
    <n v="1"/>
    <x v="10"/>
    <x v="6"/>
    <x v="4"/>
    <x v="2"/>
    <x v="3"/>
    <x v="5"/>
  </r>
  <r>
    <x v="2"/>
    <x v="2"/>
    <x v="0"/>
    <x v="0"/>
    <s v="Second"/>
    <n v="135"/>
    <n v="2"/>
    <n v="132"/>
    <n v="7"/>
    <n v="48"/>
    <n v="26"/>
    <n v="7"/>
    <n v="3"/>
    <x v="0"/>
    <x v="3"/>
    <n v="84"/>
    <n v="0"/>
    <x v="0"/>
    <x v="0"/>
    <x v="6"/>
    <x v="3"/>
    <x v="0"/>
    <x v="0"/>
  </r>
  <r>
    <x v="2"/>
    <x v="2"/>
    <x v="0"/>
    <x v="0"/>
    <s v="Second"/>
    <n v="135"/>
    <n v="2"/>
    <n v="132"/>
    <n v="7"/>
    <n v="48"/>
    <n v="26"/>
    <n v="7"/>
    <n v="3"/>
    <x v="1"/>
    <x v="2"/>
    <n v="16"/>
    <n v="1"/>
    <x v="1"/>
    <x v="2"/>
    <x v="1"/>
    <x v="0"/>
    <x v="0"/>
    <x v="11"/>
  </r>
  <r>
    <x v="2"/>
    <x v="2"/>
    <x v="0"/>
    <x v="0"/>
    <s v="Second"/>
    <n v="135"/>
    <n v="2"/>
    <n v="132"/>
    <n v="7"/>
    <n v="48"/>
    <n v="26"/>
    <n v="7"/>
    <n v="3"/>
    <x v="2"/>
    <x v="6"/>
    <n v="19"/>
    <n v="1"/>
    <x v="2"/>
    <x v="5"/>
    <x v="2"/>
    <x v="3"/>
    <x v="1"/>
    <x v="11"/>
  </r>
  <r>
    <x v="2"/>
    <x v="2"/>
    <x v="0"/>
    <x v="0"/>
    <s v="Second"/>
    <n v="135"/>
    <n v="2"/>
    <n v="132"/>
    <n v="7"/>
    <n v="48"/>
    <n v="26"/>
    <n v="7"/>
    <n v="3"/>
    <x v="3"/>
    <x v="7"/>
    <n v="9"/>
    <n v="0"/>
    <x v="3"/>
    <x v="10"/>
    <x v="0"/>
    <x v="1"/>
    <x v="3"/>
    <x v="12"/>
  </r>
  <r>
    <x v="2"/>
    <x v="2"/>
    <x v="0"/>
    <x v="0"/>
    <s v="Second"/>
    <n v="135"/>
    <n v="2"/>
    <n v="132"/>
    <n v="7"/>
    <n v="48"/>
    <n v="26"/>
    <n v="7"/>
    <n v="3"/>
    <x v="4"/>
    <x v="5"/>
    <n v="0"/>
    <n v="0"/>
    <x v="4"/>
    <x v="11"/>
    <x v="7"/>
    <x v="0"/>
    <x v="1"/>
    <x v="13"/>
  </r>
  <r>
    <x v="2"/>
    <x v="2"/>
    <x v="0"/>
    <x v="0"/>
    <s v="Second"/>
    <n v="135"/>
    <n v="2"/>
    <n v="132"/>
    <n v="7"/>
    <n v="48"/>
    <n v="26"/>
    <n v="7"/>
    <n v="3"/>
    <x v="5"/>
    <x v="5"/>
    <n v="0"/>
    <n v="0"/>
    <x v="5"/>
    <x v="12"/>
    <x v="8"/>
    <x v="2"/>
    <x v="3"/>
    <x v="14"/>
  </r>
  <r>
    <x v="2"/>
    <x v="2"/>
    <x v="0"/>
    <x v="0"/>
    <s v="Second"/>
    <n v="135"/>
    <n v="2"/>
    <n v="132"/>
    <n v="7"/>
    <n v="48"/>
    <n v="26"/>
    <n v="7"/>
    <n v="3"/>
    <x v="6"/>
    <x v="5"/>
    <n v="0"/>
    <n v="0"/>
    <x v="6"/>
    <x v="13"/>
    <x v="9"/>
    <x v="2"/>
    <x v="0"/>
    <x v="15"/>
  </r>
  <r>
    <x v="2"/>
    <x v="2"/>
    <x v="0"/>
    <x v="0"/>
    <s v="Second"/>
    <n v="135"/>
    <n v="2"/>
    <n v="132"/>
    <n v="7"/>
    <n v="48"/>
    <n v="26"/>
    <n v="7"/>
    <n v="3"/>
    <x v="7"/>
    <x v="5"/>
    <n v="0"/>
    <n v="0"/>
    <x v="7"/>
    <x v="14"/>
    <x v="8"/>
    <x v="2"/>
    <x v="3"/>
    <x v="16"/>
  </r>
  <r>
    <x v="2"/>
    <x v="2"/>
    <x v="0"/>
    <x v="0"/>
    <s v="Second"/>
    <n v="135"/>
    <n v="2"/>
    <n v="132"/>
    <n v="7"/>
    <n v="48"/>
    <n v="26"/>
    <n v="7"/>
    <n v="3"/>
    <x v="8"/>
    <x v="5"/>
    <n v="0"/>
    <n v="0"/>
    <x v="8"/>
    <x v="15"/>
    <x v="10"/>
    <x v="2"/>
    <x v="3"/>
    <x v="11"/>
  </r>
  <r>
    <x v="2"/>
    <x v="2"/>
    <x v="0"/>
    <x v="0"/>
    <s v="Second"/>
    <n v="135"/>
    <n v="2"/>
    <n v="132"/>
    <n v="7"/>
    <n v="48"/>
    <n v="26"/>
    <n v="7"/>
    <n v="3"/>
    <x v="9"/>
    <x v="5"/>
    <n v="0"/>
    <n v="0"/>
    <x v="9"/>
    <x v="6"/>
    <x v="4"/>
    <x v="2"/>
    <x v="3"/>
    <x v="5"/>
  </r>
  <r>
    <x v="2"/>
    <x v="2"/>
    <x v="0"/>
    <x v="0"/>
    <s v="Second"/>
    <n v="135"/>
    <n v="2"/>
    <n v="132"/>
    <n v="7"/>
    <n v="48"/>
    <n v="26"/>
    <n v="7"/>
    <n v="3"/>
    <x v="10"/>
    <x v="5"/>
    <n v="0"/>
    <n v="0"/>
    <x v="10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0"/>
    <x v="16"/>
    <n v="0"/>
    <n v="1"/>
    <x v="0"/>
    <x v="1"/>
    <x v="6"/>
    <x v="3"/>
    <x v="3"/>
    <x v="17"/>
  </r>
  <r>
    <x v="3"/>
    <x v="3"/>
    <x v="1"/>
    <x v="0"/>
    <s v="Second"/>
    <n v="86"/>
    <n v="10"/>
    <n v="122"/>
    <n v="7"/>
    <n v="48"/>
    <n v="28"/>
    <n v="7"/>
    <n v="3"/>
    <x v="1"/>
    <x v="7"/>
    <n v="19"/>
    <n v="1"/>
    <x v="1"/>
    <x v="0"/>
    <x v="0"/>
    <x v="1"/>
    <x v="0"/>
    <x v="18"/>
  </r>
  <r>
    <x v="3"/>
    <x v="3"/>
    <x v="1"/>
    <x v="0"/>
    <s v="Second"/>
    <n v="86"/>
    <n v="10"/>
    <n v="122"/>
    <n v="7"/>
    <n v="48"/>
    <n v="28"/>
    <n v="7"/>
    <n v="3"/>
    <x v="2"/>
    <x v="17"/>
    <n v="0"/>
    <n v="1"/>
    <x v="2"/>
    <x v="2"/>
    <x v="11"/>
    <x v="4"/>
    <x v="2"/>
    <x v="19"/>
  </r>
  <r>
    <x v="3"/>
    <x v="3"/>
    <x v="1"/>
    <x v="0"/>
    <s v="Second"/>
    <n v="86"/>
    <n v="10"/>
    <n v="122"/>
    <n v="7"/>
    <n v="48"/>
    <n v="28"/>
    <n v="7"/>
    <n v="3"/>
    <x v="3"/>
    <x v="2"/>
    <n v="15"/>
    <n v="1"/>
    <x v="3"/>
    <x v="5"/>
    <x v="12"/>
    <x v="3"/>
    <x v="0"/>
    <x v="20"/>
  </r>
  <r>
    <x v="3"/>
    <x v="3"/>
    <x v="1"/>
    <x v="0"/>
    <s v="Second"/>
    <n v="86"/>
    <n v="10"/>
    <n v="122"/>
    <n v="7"/>
    <n v="48"/>
    <n v="28"/>
    <n v="7"/>
    <n v="3"/>
    <x v="4"/>
    <x v="18"/>
    <n v="17"/>
    <n v="1"/>
    <x v="4"/>
    <x v="15"/>
    <x v="9"/>
    <x v="2"/>
    <x v="0"/>
    <x v="13"/>
  </r>
  <r>
    <x v="3"/>
    <x v="3"/>
    <x v="1"/>
    <x v="0"/>
    <s v="Second"/>
    <n v="86"/>
    <n v="10"/>
    <n v="122"/>
    <n v="7"/>
    <n v="48"/>
    <n v="28"/>
    <n v="7"/>
    <n v="3"/>
    <x v="5"/>
    <x v="0"/>
    <n v="13"/>
    <n v="1"/>
    <x v="5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6"/>
    <x v="3"/>
    <n v="6"/>
    <n v="1"/>
    <x v="6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7"/>
    <x v="10"/>
    <n v="3"/>
    <n v="1"/>
    <x v="7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8"/>
    <x v="11"/>
    <n v="6"/>
    <n v="1"/>
    <x v="8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9"/>
    <x v="13"/>
    <n v="0"/>
    <n v="0"/>
    <x v="9"/>
    <x v="6"/>
    <x v="4"/>
    <x v="2"/>
    <x v="3"/>
    <x v="5"/>
  </r>
  <r>
    <x v="3"/>
    <x v="3"/>
    <x v="1"/>
    <x v="0"/>
    <s v="Second"/>
    <n v="86"/>
    <n v="10"/>
    <n v="122"/>
    <n v="7"/>
    <n v="48"/>
    <n v="28"/>
    <n v="7"/>
    <n v="3"/>
    <x v="10"/>
    <x v="19"/>
    <n v="0"/>
    <n v="1"/>
    <x v="10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0"/>
    <x v="16"/>
    <n v="7"/>
    <n v="1"/>
    <x v="0"/>
    <x v="1"/>
    <x v="5"/>
    <x v="2"/>
    <x v="1"/>
    <x v="21"/>
  </r>
  <r>
    <x v="4"/>
    <x v="4"/>
    <x v="2"/>
    <x v="1"/>
    <s v="Second"/>
    <n v="123"/>
    <n v="6"/>
    <n v="222"/>
    <n v="6"/>
    <n v="36"/>
    <n v="36"/>
    <n v="10"/>
    <n v="4"/>
    <x v="1"/>
    <x v="1"/>
    <n v="1"/>
    <n v="1"/>
    <x v="1"/>
    <x v="15"/>
    <x v="5"/>
    <x v="2"/>
    <x v="1"/>
    <x v="22"/>
  </r>
  <r>
    <x v="4"/>
    <x v="4"/>
    <x v="2"/>
    <x v="1"/>
    <s v="Second"/>
    <n v="123"/>
    <n v="6"/>
    <n v="222"/>
    <n v="6"/>
    <n v="36"/>
    <n v="36"/>
    <n v="10"/>
    <n v="4"/>
    <x v="2"/>
    <x v="3"/>
    <n v="14"/>
    <n v="1"/>
    <x v="2"/>
    <x v="4"/>
    <x v="13"/>
    <x v="3"/>
    <x v="1"/>
    <x v="23"/>
  </r>
  <r>
    <x v="4"/>
    <x v="4"/>
    <x v="2"/>
    <x v="1"/>
    <s v="Second"/>
    <n v="123"/>
    <n v="6"/>
    <n v="222"/>
    <n v="6"/>
    <n v="36"/>
    <n v="36"/>
    <n v="10"/>
    <n v="4"/>
    <x v="3"/>
    <x v="6"/>
    <n v="7"/>
    <n v="1"/>
    <x v="3"/>
    <x v="7"/>
    <x v="9"/>
    <x v="2"/>
    <x v="3"/>
    <x v="24"/>
  </r>
  <r>
    <x v="4"/>
    <x v="4"/>
    <x v="2"/>
    <x v="1"/>
    <s v="Second"/>
    <n v="123"/>
    <n v="6"/>
    <n v="222"/>
    <n v="6"/>
    <n v="36"/>
    <n v="36"/>
    <n v="10"/>
    <n v="4"/>
    <x v="4"/>
    <x v="20"/>
    <n v="21"/>
    <n v="1"/>
    <x v="4"/>
    <x v="16"/>
    <x v="10"/>
    <x v="2"/>
    <x v="3"/>
    <x v="3"/>
  </r>
  <r>
    <x v="4"/>
    <x v="4"/>
    <x v="2"/>
    <x v="1"/>
    <s v="Second"/>
    <n v="123"/>
    <n v="6"/>
    <n v="222"/>
    <n v="6"/>
    <n v="36"/>
    <n v="36"/>
    <n v="10"/>
    <n v="4"/>
    <x v="5"/>
    <x v="19"/>
    <n v="61"/>
    <n v="1"/>
    <x v="5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6"/>
    <x v="10"/>
    <n v="1"/>
    <n v="0"/>
    <x v="6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7"/>
    <x v="14"/>
    <n v="1"/>
    <n v="0"/>
    <x v="7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8"/>
    <x v="5"/>
    <n v="0"/>
    <n v="0"/>
    <x v="8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9"/>
    <x v="5"/>
    <n v="0"/>
    <n v="0"/>
    <x v="9"/>
    <x v="6"/>
    <x v="4"/>
    <x v="2"/>
    <x v="3"/>
    <x v="5"/>
  </r>
  <r>
    <x v="4"/>
    <x v="4"/>
    <x v="2"/>
    <x v="1"/>
    <s v="Second"/>
    <n v="123"/>
    <n v="6"/>
    <n v="222"/>
    <n v="6"/>
    <n v="36"/>
    <n v="36"/>
    <n v="10"/>
    <n v="4"/>
    <x v="10"/>
    <x v="5"/>
    <n v="0"/>
    <n v="0"/>
    <x v="10"/>
    <x v="6"/>
    <x v="4"/>
    <x v="2"/>
    <x v="3"/>
    <x v="5"/>
  </r>
  <r>
    <x v="5"/>
    <x v="5"/>
    <x v="2"/>
    <x v="1"/>
    <s v="First"/>
    <n v="297"/>
    <n v="6"/>
    <n v="163"/>
    <n v="8"/>
    <n v="39"/>
    <n v="34"/>
    <n v="19"/>
    <n v="25"/>
    <x v="0"/>
    <x v="2"/>
    <n v="2"/>
    <n v="1"/>
    <x v="0"/>
    <x v="1"/>
    <x v="14"/>
    <x v="2"/>
    <x v="5"/>
    <x v="25"/>
  </r>
  <r>
    <x v="5"/>
    <x v="5"/>
    <x v="2"/>
    <x v="1"/>
    <s v="First"/>
    <n v="297"/>
    <n v="6"/>
    <n v="163"/>
    <n v="8"/>
    <n v="39"/>
    <n v="34"/>
    <n v="19"/>
    <n v="25"/>
    <x v="1"/>
    <x v="21"/>
    <n v="0"/>
    <n v="1"/>
    <x v="1"/>
    <x v="15"/>
    <x v="1"/>
    <x v="3"/>
    <x v="0"/>
    <x v="26"/>
  </r>
  <r>
    <x v="5"/>
    <x v="5"/>
    <x v="2"/>
    <x v="1"/>
    <s v="First"/>
    <n v="297"/>
    <n v="6"/>
    <n v="163"/>
    <n v="8"/>
    <n v="39"/>
    <n v="34"/>
    <n v="19"/>
    <n v="25"/>
    <x v="2"/>
    <x v="17"/>
    <n v="8"/>
    <n v="1"/>
    <x v="2"/>
    <x v="17"/>
    <x v="14"/>
    <x v="5"/>
    <x v="5"/>
    <x v="27"/>
  </r>
  <r>
    <x v="5"/>
    <x v="5"/>
    <x v="2"/>
    <x v="1"/>
    <s v="First"/>
    <n v="297"/>
    <n v="6"/>
    <n v="163"/>
    <n v="8"/>
    <n v="39"/>
    <n v="34"/>
    <n v="19"/>
    <n v="25"/>
    <x v="3"/>
    <x v="7"/>
    <n v="149"/>
    <n v="0"/>
    <x v="3"/>
    <x v="13"/>
    <x v="8"/>
    <x v="2"/>
    <x v="3"/>
    <x v="28"/>
  </r>
  <r>
    <x v="5"/>
    <x v="5"/>
    <x v="2"/>
    <x v="1"/>
    <s v="First"/>
    <n v="297"/>
    <n v="6"/>
    <n v="163"/>
    <n v="8"/>
    <n v="39"/>
    <n v="34"/>
    <n v="19"/>
    <n v="25"/>
    <x v="4"/>
    <x v="22"/>
    <n v="95"/>
    <n v="1"/>
    <x v="4"/>
    <x v="18"/>
    <x v="8"/>
    <x v="3"/>
    <x v="3"/>
    <x v="12"/>
  </r>
  <r>
    <x v="5"/>
    <x v="5"/>
    <x v="2"/>
    <x v="1"/>
    <s v="First"/>
    <n v="297"/>
    <n v="6"/>
    <n v="163"/>
    <n v="8"/>
    <n v="39"/>
    <n v="34"/>
    <n v="19"/>
    <n v="25"/>
    <x v="5"/>
    <x v="23"/>
    <n v="14"/>
    <n v="1"/>
    <x v="5"/>
    <x v="19"/>
    <x v="8"/>
    <x v="3"/>
    <x v="3"/>
    <x v="29"/>
  </r>
  <r>
    <x v="5"/>
    <x v="5"/>
    <x v="2"/>
    <x v="1"/>
    <s v="First"/>
    <n v="297"/>
    <n v="6"/>
    <n v="163"/>
    <n v="8"/>
    <n v="39"/>
    <n v="34"/>
    <n v="19"/>
    <n v="25"/>
    <x v="6"/>
    <x v="18"/>
    <n v="10"/>
    <n v="1"/>
    <x v="6"/>
    <x v="0"/>
    <x v="8"/>
    <x v="3"/>
    <x v="0"/>
    <x v="4"/>
  </r>
  <r>
    <x v="5"/>
    <x v="5"/>
    <x v="2"/>
    <x v="1"/>
    <s v="First"/>
    <n v="297"/>
    <n v="6"/>
    <n v="163"/>
    <n v="8"/>
    <n v="39"/>
    <n v="34"/>
    <n v="19"/>
    <n v="25"/>
    <x v="7"/>
    <x v="5"/>
    <n v="0"/>
    <n v="0"/>
    <x v="7"/>
    <x v="6"/>
    <x v="4"/>
    <x v="2"/>
    <x v="3"/>
    <x v="5"/>
  </r>
  <r>
    <x v="5"/>
    <x v="5"/>
    <x v="2"/>
    <x v="1"/>
    <s v="First"/>
    <n v="297"/>
    <n v="6"/>
    <n v="163"/>
    <n v="8"/>
    <n v="39"/>
    <n v="34"/>
    <n v="19"/>
    <n v="25"/>
    <x v="8"/>
    <x v="5"/>
    <n v="0"/>
    <n v="0"/>
    <x v="8"/>
    <x v="6"/>
    <x v="4"/>
    <x v="2"/>
    <x v="3"/>
    <x v="5"/>
  </r>
  <r>
    <x v="5"/>
    <x v="5"/>
    <x v="2"/>
    <x v="1"/>
    <s v="First"/>
    <n v="297"/>
    <n v="6"/>
    <n v="163"/>
    <n v="8"/>
    <n v="39"/>
    <n v="34"/>
    <n v="19"/>
    <n v="25"/>
    <x v="9"/>
    <x v="5"/>
    <n v="0"/>
    <n v="0"/>
    <x v="9"/>
    <x v="6"/>
    <x v="4"/>
    <x v="2"/>
    <x v="3"/>
    <x v="5"/>
  </r>
  <r>
    <x v="5"/>
    <x v="5"/>
    <x v="2"/>
    <x v="1"/>
    <s v="First"/>
    <n v="297"/>
    <n v="6"/>
    <n v="163"/>
    <n v="8"/>
    <n v="39"/>
    <n v="34"/>
    <n v="19"/>
    <n v="25"/>
    <x v="10"/>
    <x v="5"/>
    <n v="0"/>
    <n v="0"/>
    <x v="10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6"/>
    <x v="6"/>
    <x v="3"/>
    <x v="1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7"/>
    <x v="7"/>
    <x v="1"/>
    <x v="0"/>
    <s v="Second"/>
    <n v="167"/>
    <n v="10"/>
    <n v="198"/>
    <n v="9"/>
    <n v="43"/>
    <n v="38"/>
    <n v="22"/>
    <n v="5"/>
    <x v="0"/>
    <x v="3"/>
    <n v="0"/>
    <n v="1"/>
    <x v="0"/>
    <x v="1"/>
    <x v="1"/>
    <x v="3"/>
    <x v="1"/>
    <x v="30"/>
  </r>
  <r>
    <x v="7"/>
    <x v="7"/>
    <x v="1"/>
    <x v="0"/>
    <s v="Second"/>
    <n v="167"/>
    <n v="10"/>
    <n v="198"/>
    <n v="9"/>
    <n v="43"/>
    <n v="38"/>
    <n v="22"/>
    <n v="5"/>
    <x v="1"/>
    <x v="2"/>
    <n v="2"/>
    <n v="1"/>
    <x v="1"/>
    <x v="5"/>
    <x v="6"/>
    <x v="3"/>
    <x v="1"/>
    <x v="10"/>
  </r>
  <r>
    <x v="7"/>
    <x v="7"/>
    <x v="1"/>
    <x v="0"/>
    <s v="Second"/>
    <n v="167"/>
    <n v="10"/>
    <n v="198"/>
    <n v="9"/>
    <n v="43"/>
    <n v="38"/>
    <n v="22"/>
    <n v="5"/>
    <x v="2"/>
    <x v="22"/>
    <n v="33"/>
    <n v="1"/>
    <x v="2"/>
    <x v="20"/>
    <x v="5"/>
    <x v="1"/>
    <x v="1"/>
    <x v="2"/>
  </r>
  <r>
    <x v="7"/>
    <x v="7"/>
    <x v="1"/>
    <x v="0"/>
    <s v="Second"/>
    <n v="167"/>
    <n v="10"/>
    <n v="198"/>
    <n v="9"/>
    <n v="43"/>
    <n v="38"/>
    <n v="22"/>
    <n v="5"/>
    <x v="3"/>
    <x v="8"/>
    <n v="28"/>
    <n v="1"/>
    <x v="3"/>
    <x v="2"/>
    <x v="2"/>
    <x v="2"/>
    <x v="3"/>
    <x v="31"/>
  </r>
  <r>
    <x v="7"/>
    <x v="7"/>
    <x v="1"/>
    <x v="0"/>
    <s v="Second"/>
    <n v="167"/>
    <n v="10"/>
    <n v="198"/>
    <n v="9"/>
    <n v="43"/>
    <n v="38"/>
    <n v="22"/>
    <n v="5"/>
    <x v="4"/>
    <x v="24"/>
    <n v="8"/>
    <n v="1"/>
    <x v="4"/>
    <x v="3"/>
    <x v="8"/>
    <x v="2"/>
    <x v="3"/>
    <x v="32"/>
  </r>
  <r>
    <x v="7"/>
    <x v="7"/>
    <x v="1"/>
    <x v="0"/>
    <s v="Second"/>
    <n v="167"/>
    <n v="10"/>
    <n v="198"/>
    <n v="9"/>
    <n v="43"/>
    <n v="38"/>
    <n v="22"/>
    <n v="5"/>
    <x v="5"/>
    <x v="0"/>
    <n v="3"/>
    <n v="1"/>
    <x v="5"/>
    <x v="19"/>
    <x v="1"/>
    <x v="3"/>
    <x v="1"/>
    <x v="20"/>
  </r>
  <r>
    <x v="7"/>
    <x v="7"/>
    <x v="1"/>
    <x v="0"/>
    <s v="Second"/>
    <n v="167"/>
    <n v="10"/>
    <n v="198"/>
    <n v="9"/>
    <n v="43"/>
    <n v="38"/>
    <n v="22"/>
    <n v="5"/>
    <x v="6"/>
    <x v="25"/>
    <n v="22"/>
    <n v="1"/>
    <x v="6"/>
    <x v="15"/>
    <x v="8"/>
    <x v="2"/>
    <x v="0"/>
    <x v="33"/>
  </r>
  <r>
    <x v="7"/>
    <x v="7"/>
    <x v="1"/>
    <x v="0"/>
    <s v="Second"/>
    <n v="167"/>
    <n v="10"/>
    <n v="198"/>
    <n v="9"/>
    <n v="43"/>
    <n v="38"/>
    <n v="22"/>
    <n v="5"/>
    <x v="7"/>
    <x v="4"/>
    <n v="20"/>
    <n v="1"/>
    <x v="7"/>
    <x v="6"/>
    <x v="4"/>
    <x v="2"/>
    <x v="3"/>
    <x v="5"/>
  </r>
  <r>
    <x v="7"/>
    <x v="7"/>
    <x v="1"/>
    <x v="0"/>
    <s v="Second"/>
    <n v="167"/>
    <n v="10"/>
    <n v="198"/>
    <n v="9"/>
    <n v="43"/>
    <n v="38"/>
    <n v="22"/>
    <n v="5"/>
    <x v="8"/>
    <x v="10"/>
    <n v="6"/>
    <n v="1"/>
    <x v="8"/>
    <x v="6"/>
    <x v="4"/>
    <x v="2"/>
    <x v="3"/>
    <x v="5"/>
  </r>
  <r>
    <x v="7"/>
    <x v="7"/>
    <x v="1"/>
    <x v="0"/>
    <s v="Second"/>
    <n v="167"/>
    <n v="10"/>
    <n v="198"/>
    <n v="9"/>
    <n v="43"/>
    <n v="38"/>
    <n v="22"/>
    <n v="5"/>
    <x v="9"/>
    <x v="13"/>
    <n v="23"/>
    <n v="1"/>
    <x v="9"/>
    <x v="6"/>
    <x v="4"/>
    <x v="2"/>
    <x v="3"/>
    <x v="5"/>
  </r>
  <r>
    <x v="7"/>
    <x v="7"/>
    <x v="1"/>
    <x v="0"/>
    <s v="Second"/>
    <n v="167"/>
    <n v="10"/>
    <n v="198"/>
    <n v="9"/>
    <n v="43"/>
    <n v="38"/>
    <n v="22"/>
    <n v="5"/>
    <x v="10"/>
    <x v="11"/>
    <n v="0"/>
    <n v="0"/>
    <x v="10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0"/>
    <x v="20"/>
    <n v="12"/>
    <n v="1"/>
    <x v="0"/>
    <x v="10"/>
    <x v="13"/>
    <x v="0"/>
    <x v="0"/>
    <x v="34"/>
  </r>
  <r>
    <x v="8"/>
    <x v="8"/>
    <x v="2"/>
    <x v="1"/>
    <s v="Second"/>
    <n v="128"/>
    <n v="9"/>
    <n v="197"/>
    <n v="9"/>
    <n v="48"/>
    <n v="29"/>
    <n v="25"/>
    <n v="8"/>
    <x v="1"/>
    <x v="2"/>
    <n v="6"/>
    <n v="1"/>
    <x v="1"/>
    <x v="21"/>
    <x v="1"/>
    <x v="0"/>
    <x v="1"/>
    <x v="26"/>
  </r>
  <r>
    <x v="8"/>
    <x v="8"/>
    <x v="2"/>
    <x v="1"/>
    <s v="Second"/>
    <n v="128"/>
    <n v="9"/>
    <n v="197"/>
    <n v="9"/>
    <n v="48"/>
    <n v="29"/>
    <n v="25"/>
    <n v="8"/>
    <x v="2"/>
    <x v="26"/>
    <n v="42"/>
    <n v="1"/>
    <x v="2"/>
    <x v="22"/>
    <x v="9"/>
    <x v="3"/>
    <x v="3"/>
    <x v="35"/>
  </r>
  <r>
    <x v="8"/>
    <x v="8"/>
    <x v="2"/>
    <x v="1"/>
    <s v="Second"/>
    <n v="128"/>
    <n v="9"/>
    <n v="197"/>
    <n v="9"/>
    <n v="48"/>
    <n v="29"/>
    <n v="25"/>
    <n v="8"/>
    <x v="3"/>
    <x v="27"/>
    <n v="12"/>
    <n v="1"/>
    <x v="3"/>
    <x v="4"/>
    <x v="12"/>
    <x v="1"/>
    <x v="2"/>
    <x v="36"/>
  </r>
  <r>
    <x v="8"/>
    <x v="8"/>
    <x v="2"/>
    <x v="1"/>
    <s v="Second"/>
    <n v="128"/>
    <n v="9"/>
    <n v="197"/>
    <n v="9"/>
    <n v="48"/>
    <n v="29"/>
    <n v="25"/>
    <n v="8"/>
    <x v="4"/>
    <x v="17"/>
    <n v="5"/>
    <n v="1"/>
    <x v="4"/>
    <x v="7"/>
    <x v="14"/>
    <x v="2"/>
    <x v="1"/>
    <x v="37"/>
  </r>
  <r>
    <x v="8"/>
    <x v="8"/>
    <x v="2"/>
    <x v="1"/>
    <s v="Second"/>
    <n v="128"/>
    <n v="9"/>
    <n v="197"/>
    <n v="9"/>
    <n v="48"/>
    <n v="29"/>
    <n v="25"/>
    <n v="8"/>
    <x v="5"/>
    <x v="28"/>
    <n v="0"/>
    <n v="1"/>
    <x v="5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6"/>
    <x v="9"/>
    <n v="4"/>
    <n v="1"/>
    <x v="6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7"/>
    <x v="6"/>
    <n v="0"/>
    <n v="1"/>
    <x v="7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8"/>
    <x v="19"/>
    <n v="16"/>
    <n v="0"/>
    <x v="8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9"/>
    <x v="29"/>
    <n v="4"/>
    <n v="1"/>
    <x v="9"/>
    <x v="6"/>
    <x v="4"/>
    <x v="2"/>
    <x v="3"/>
    <x v="5"/>
  </r>
  <r>
    <x v="8"/>
    <x v="8"/>
    <x v="2"/>
    <x v="1"/>
    <s v="Second"/>
    <n v="128"/>
    <n v="9"/>
    <n v="197"/>
    <n v="9"/>
    <n v="48"/>
    <n v="29"/>
    <n v="25"/>
    <n v="8"/>
    <x v="10"/>
    <x v="15"/>
    <n v="2"/>
    <n v="0"/>
    <x v="10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0"/>
    <x v="0"/>
    <n v="3"/>
    <n v="1"/>
    <x v="0"/>
    <x v="0"/>
    <x v="6"/>
    <x v="2"/>
    <x v="5"/>
    <x v="38"/>
  </r>
  <r>
    <x v="9"/>
    <x v="9"/>
    <x v="0"/>
    <x v="0"/>
    <s v="First"/>
    <n v="139"/>
    <n v="10"/>
    <n v="127"/>
    <n v="10"/>
    <n v="33"/>
    <n v="40"/>
    <n v="2"/>
    <n v="1"/>
    <x v="1"/>
    <x v="1"/>
    <n v="7"/>
    <n v="1"/>
    <x v="1"/>
    <x v="5"/>
    <x v="6"/>
    <x v="2"/>
    <x v="0"/>
    <x v="19"/>
  </r>
  <r>
    <x v="9"/>
    <x v="9"/>
    <x v="0"/>
    <x v="0"/>
    <s v="First"/>
    <n v="139"/>
    <n v="10"/>
    <n v="127"/>
    <n v="10"/>
    <n v="33"/>
    <n v="40"/>
    <n v="2"/>
    <n v="1"/>
    <x v="2"/>
    <x v="27"/>
    <n v="13"/>
    <n v="1"/>
    <x v="2"/>
    <x v="21"/>
    <x v="5"/>
    <x v="5"/>
    <x v="6"/>
    <x v="35"/>
  </r>
  <r>
    <x v="9"/>
    <x v="9"/>
    <x v="0"/>
    <x v="0"/>
    <s v="First"/>
    <n v="139"/>
    <n v="10"/>
    <n v="127"/>
    <n v="10"/>
    <n v="33"/>
    <n v="40"/>
    <n v="2"/>
    <n v="1"/>
    <x v="3"/>
    <x v="26"/>
    <n v="77"/>
    <n v="1"/>
    <x v="3"/>
    <x v="2"/>
    <x v="9"/>
    <x v="3"/>
    <x v="0"/>
    <x v="27"/>
  </r>
  <r>
    <x v="9"/>
    <x v="9"/>
    <x v="0"/>
    <x v="0"/>
    <s v="First"/>
    <n v="139"/>
    <n v="10"/>
    <n v="127"/>
    <n v="10"/>
    <n v="33"/>
    <n v="40"/>
    <n v="2"/>
    <n v="1"/>
    <x v="4"/>
    <x v="7"/>
    <n v="24"/>
    <n v="1"/>
    <x v="4"/>
    <x v="10"/>
    <x v="9"/>
    <x v="0"/>
    <x v="3"/>
    <x v="0"/>
  </r>
  <r>
    <x v="9"/>
    <x v="9"/>
    <x v="0"/>
    <x v="0"/>
    <s v="First"/>
    <n v="139"/>
    <n v="10"/>
    <n v="127"/>
    <n v="10"/>
    <n v="33"/>
    <n v="40"/>
    <n v="2"/>
    <n v="1"/>
    <x v="5"/>
    <x v="2"/>
    <n v="4"/>
    <n v="1"/>
    <x v="5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6"/>
    <x v="28"/>
    <n v="0"/>
    <n v="1"/>
    <x v="6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7"/>
    <x v="16"/>
    <n v="1"/>
    <n v="1"/>
    <x v="7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8"/>
    <x v="30"/>
    <n v="1"/>
    <n v="1"/>
    <x v="8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9"/>
    <x v="13"/>
    <n v="0"/>
    <n v="1"/>
    <x v="9"/>
    <x v="6"/>
    <x v="4"/>
    <x v="2"/>
    <x v="3"/>
    <x v="5"/>
  </r>
  <r>
    <x v="9"/>
    <x v="9"/>
    <x v="0"/>
    <x v="0"/>
    <s v="First"/>
    <n v="139"/>
    <n v="10"/>
    <n v="127"/>
    <n v="10"/>
    <n v="33"/>
    <n v="40"/>
    <n v="2"/>
    <n v="1"/>
    <x v="10"/>
    <x v="11"/>
    <n v="7"/>
    <n v="0"/>
    <x v="10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0"/>
    <x v="16"/>
    <n v="7"/>
    <n v="1"/>
    <x v="0"/>
    <x v="5"/>
    <x v="6"/>
    <x v="2"/>
    <x v="1"/>
    <x v="15"/>
  </r>
  <r>
    <x v="10"/>
    <x v="10"/>
    <x v="1"/>
    <x v="1"/>
    <s v="First"/>
    <n v="141"/>
    <n v="10"/>
    <n v="142"/>
    <n v="7"/>
    <n v="27"/>
    <n v="42"/>
    <n v="17"/>
    <n v="22"/>
    <x v="1"/>
    <x v="2"/>
    <n v="4"/>
    <n v="1"/>
    <x v="1"/>
    <x v="17"/>
    <x v="1"/>
    <x v="2"/>
    <x v="1"/>
    <x v="7"/>
  </r>
  <r>
    <x v="10"/>
    <x v="10"/>
    <x v="1"/>
    <x v="1"/>
    <s v="First"/>
    <n v="141"/>
    <n v="10"/>
    <n v="142"/>
    <n v="7"/>
    <n v="27"/>
    <n v="42"/>
    <n v="17"/>
    <n v="22"/>
    <x v="2"/>
    <x v="22"/>
    <n v="14"/>
    <n v="1"/>
    <x v="2"/>
    <x v="0"/>
    <x v="9"/>
    <x v="2"/>
    <x v="3"/>
    <x v="8"/>
  </r>
  <r>
    <x v="10"/>
    <x v="10"/>
    <x v="1"/>
    <x v="1"/>
    <s v="First"/>
    <n v="141"/>
    <n v="10"/>
    <n v="142"/>
    <n v="7"/>
    <n v="27"/>
    <n v="42"/>
    <n v="17"/>
    <n v="22"/>
    <x v="3"/>
    <x v="7"/>
    <n v="6"/>
    <n v="1"/>
    <x v="3"/>
    <x v="19"/>
    <x v="2"/>
    <x v="2"/>
    <x v="1"/>
    <x v="16"/>
  </r>
  <r>
    <x v="10"/>
    <x v="10"/>
    <x v="1"/>
    <x v="1"/>
    <s v="First"/>
    <n v="141"/>
    <n v="10"/>
    <n v="142"/>
    <n v="7"/>
    <n v="27"/>
    <n v="42"/>
    <n v="17"/>
    <n v="22"/>
    <x v="4"/>
    <x v="21"/>
    <n v="0"/>
    <n v="1"/>
    <x v="4"/>
    <x v="15"/>
    <x v="15"/>
    <x v="2"/>
    <x v="0"/>
    <x v="39"/>
  </r>
  <r>
    <x v="10"/>
    <x v="10"/>
    <x v="1"/>
    <x v="1"/>
    <s v="First"/>
    <n v="141"/>
    <n v="10"/>
    <n v="142"/>
    <n v="7"/>
    <n v="27"/>
    <n v="42"/>
    <n v="17"/>
    <n v="22"/>
    <x v="5"/>
    <x v="17"/>
    <n v="42"/>
    <n v="1"/>
    <x v="5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6"/>
    <x v="0"/>
    <n v="33"/>
    <n v="1"/>
    <x v="6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7"/>
    <x v="3"/>
    <n v="6"/>
    <n v="1"/>
    <x v="7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8"/>
    <x v="10"/>
    <n v="7"/>
    <n v="1"/>
    <x v="8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9"/>
    <x v="4"/>
    <n v="0"/>
    <n v="1"/>
    <x v="9"/>
    <x v="6"/>
    <x v="4"/>
    <x v="2"/>
    <x v="3"/>
    <x v="5"/>
  </r>
  <r>
    <x v="10"/>
    <x v="10"/>
    <x v="1"/>
    <x v="1"/>
    <s v="First"/>
    <n v="141"/>
    <n v="10"/>
    <n v="142"/>
    <n v="7"/>
    <n v="27"/>
    <n v="42"/>
    <n v="17"/>
    <n v="22"/>
    <x v="10"/>
    <x v="13"/>
    <n v="5"/>
    <n v="0"/>
    <x v="10"/>
    <x v="6"/>
    <x v="4"/>
    <x v="2"/>
    <x v="3"/>
    <x v="5"/>
  </r>
  <r>
    <x v="11"/>
    <x v="11"/>
    <x v="0"/>
    <x v="0"/>
    <s v="Second"/>
    <n v="198"/>
    <n v="2"/>
    <n v="197"/>
    <n v="6"/>
    <n v="54"/>
    <n v="29"/>
    <n v="15"/>
    <n v="2"/>
    <x v="0"/>
    <x v="31"/>
    <n v="9"/>
    <n v="1"/>
    <x v="0"/>
    <x v="1"/>
    <x v="1"/>
    <x v="1"/>
    <x v="3"/>
    <x v="8"/>
  </r>
  <r>
    <x v="11"/>
    <x v="11"/>
    <x v="0"/>
    <x v="0"/>
    <s v="Second"/>
    <n v="198"/>
    <n v="2"/>
    <n v="197"/>
    <n v="6"/>
    <n v="54"/>
    <n v="29"/>
    <n v="15"/>
    <n v="2"/>
    <x v="1"/>
    <x v="7"/>
    <n v="127"/>
    <n v="1"/>
    <x v="1"/>
    <x v="5"/>
    <x v="16"/>
    <x v="0"/>
    <x v="0"/>
    <x v="26"/>
  </r>
  <r>
    <x v="11"/>
    <x v="11"/>
    <x v="0"/>
    <x v="0"/>
    <s v="Second"/>
    <n v="198"/>
    <n v="2"/>
    <n v="197"/>
    <n v="6"/>
    <n v="54"/>
    <n v="29"/>
    <n v="15"/>
    <n v="2"/>
    <x v="2"/>
    <x v="16"/>
    <n v="46"/>
    <n v="0"/>
    <x v="2"/>
    <x v="2"/>
    <x v="14"/>
    <x v="0"/>
    <x v="5"/>
    <x v="40"/>
  </r>
  <r>
    <x v="11"/>
    <x v="11"/>
    <x v="0"/>
    <x v="0"/>
    <s v="Second"/>
    <n v="198"/>
    <n v="2"/>
    <n v="197"/>
    <n v="6"/>
    <n v="54"/>
    <n v="29"/>
    <n v="15"/>
    <n v="2"/>
    <x v="3"/>
    <x v="2"/>
    <n v="1"/>
    <n v="0"/>
    <x v="3"/>
    <x v="22"/>
    <x v="9"/>
    <x v="2"/>
    <x v="3"/>
    <x v="30"/>
  </r>
  <r>
    <x v="11"/>
    <x v="11"/>
    <x v="0"/>
    <x v="0"/>
    <s v="Second"/>
    <n v="198"/>
    <n v="2"/>
    <n v="197"/>
    <n v="6"/>
    <n v="54"/>
    <n v="29"/>
    <n v="15"/>
    <n v="2"/>
    <x v="4"/>
    <x v="5"/>
    <n v="0"/>
    <n v="0"/>
    <x v="4"/>
    <x v="4"/>
    <x v="14"/>
    <x v="3"/>
    <x v="0"/>
    <x v="41"/>
  </r>
  <r>
    <x v="11"/>
    <x v="11"/>
    <x v="0"/>
    <x v="0"/>
    <s v="Second"/>
    <n v="198"/>
    <n v="2"/>
    <n v="197"/>
    <n v="6"/>
    <n v="54"/>
    <n v="29"/>
    <n v="15"/>
    <n v="2"/>
    <x v="5"/>
    <x v="5"/>
    <n v="0"/>
    <n v="0"/>
    <x v="5"/>
    <x v="0"/>
    <x v="7"/>
    <x v="5"/>
    <x v="0"/>
    <x v="19"/>
  </r>
  <r>
    <x v="11"/>
    <x v="11"/>
    <x v="0"/>
    <x v="0"/>
    <s v="Second"/>
    <n v="198"/>
    <n v="2"/>
    <n v="197"/>
    <n v="6"/>
    <n v="54"/>
    <n v="29"/>
    <n v="15"/>
    <n v="2"/>
    <x v="6"/>
    <x v="5"/>
    <n v="0"/>
    <n v="0"/>
    <x v="6"/>
    <x v="6"/>
    <x v="4"/>
    <x v="2"/>
    <x v="3"/>
    <x v="5"/>
  </r>
  <r>
    <x v="11"/>
    <x v="11"/>
    <x v="0"/>
    <x v="0"/>
    <s v="Second"/>
    <n v="198"/>
    <n v="2"/>
    <n v="197"/>
    <n v="6"/>
    <n v="54"/>
    <n v="29"/>
    <n v="15"/>
    <n v="2"/>
    <x v="7"/>
    <x v="5"/>
    <n v="0"/>
    <n v="0"/>
    <x v="7"/>
    <x v="6"/>
    <x v="4"/>
    <x v="2"/>
    <x v="3"/>
    <x v="5"/>
  </r>
  <r>
    <x v="11"/>
    <x v="11"/>
    <x v="0"/>
    <x v="0"/>
    <s v="Second"/>
    <n v="198"/>
    <n v="2"/>
    <n v="197"/>
    <n v="6"/>
    <n v="54"/>
    <n v="29"/>
    <n v="15"/>
    <n v="2"/>
    <x v="8"/>
    <x v="5"/>
    <n v="0"/>
    <n v="0"/>
    <x v="8"/>
    <x v="6"/>
    <x v="4"/>
    <x v="2"/>
    <x v="3"/>
    <x v="5"/>
  </r>
  <r>
    <x v="11"/>
    <x v="11"/>
    <x v="0"/>
    <x v="0"/>
    <s v="Second"/>
    <n v="198"/>
    <n v="2"/>
    <n v="197"/>
    <n v="6"/>
    <n v="54"/>
    <n v="29"/>
    <n v="15"/>
    <n v="2"/>
    <x v="9"/>
    <x v="5"/>
    <n v="0"/>
    <n v="0"/>
    <x v="9"/>
    <x v="6"/>
    <x v="4"/>
    <x v="2"/>
    <x v="3"/>
    <x v="5"/>
  </r>
  <r>
    <x v="11"/>
    <x v="11"/>
    <x v="0"/>
    <x v="0"/>
    <s v="Second"/>
    <n v="198"/>
    <n v="2"/>
    <n v="197"/>
    <n v="6"/>
    <n v="54"/>
    <n v="29"/>
    <n v="15"/>
    <n v="2"/>
    <x v="10"/>
    <x v="5"/>
    <n v="0"/>
    <n v="0"/>
    <x v="10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12"/>
    <x v="12"/>
    <x v="3"/>
    <x v="1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13"/>
    <x v="13"/>
    <x v="3"/>
    <x v="0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14"/>
    <x v="14"/>
    <x v="2"/>
    <x v="1"/>
    <s v="First"/>
    <n v="181"/>
    <n v="10"/>
    <n v="139"/>
    <n v="6"/>
    <n v="35"/>
    <n v="0"/>
    <n v="8"/>
    <n v="13"/>
    <x v="0"/>
    <x v="32"/>
    <n v="5"/>
    <n v="1"/>
    <x v="0"/>
    <x v="5"/>
    <x v="1"/>
    <x v="3"/>
    <x v="0"/>
    <x v="42"/>
  </r>
  <r>
    <x v="14"/>
    <x v="14"/>
    <x v="2"/>
    <x v="1"/>
    <s v="First"/>
    <n v="181"/>
    <n v="10"/>
    <n v="139"/>
    <n v="6"/>
    <n v="35"/>
    <n v="0"/>
    <n v="8"/>
    <n v="13"/>
    <x v="1"/>
    <x v="3"/>
    <n v="37"/>
    <n v="1"/>
    <x v="1"/>
    <x v="18"/>
    <x v="1"/>
    <x v="2"/>
    <x v="0"/>
    <x v="36"/>
  </r>
  <r>
    <x v="14"/>
    <x v="14"/>
    <x v="2"/>
    <x v="1"/>
    <s v="First"/>
    <n v="181"/>
    <n v="10"/>
    <n v="139"/>
    <n v="6"/>
    <n v="35"/>
    <n v="0"/>
    <n v="8"/>
    <n v="13"/>
    <x v="2"/>
    <x v="27"/>
    <n v="16"/>
    <n v="1"/>
    <x v="2"/>
    <x v="3"/>
    <x v="2"/>
    <x v="2"/>
    <x v="3"/>
    <x v="42"/>
  </r>
  <r>
    <x v="14"/>
    <x v="14"/>
    <x v="2"/>
    <x v="1"/>
    <s v="First"/>
    <n v="181"/>
    <n v="10"/>
    <n v="139"/>
    <n v="6"/>
    <n v="35"/>
    <n v="0"/>
    <n v="8"/>
    <n v="13"/>
    <x v="3"/>
    <x v="6"/>
    <n v="0"/>
    <n v="1"/>
    <x v="3"/>
    <x v="19"/>
    <x v="1"/>
    <x v="0"/>
    <x v="0"/>
    <x v="39"/>
  </r>
  <r>
    <x v="14"/>
    <x v="14"/>
    <x v="2"/>
    <x v="1"/>
    <s v="First"/>
    <n v="181"/>
    <n v="10"/>
    <n v="139"/>
    <n v="6"/>
    <n v="35"/>
    <n v="0"/>
    <n v="8"/>
    <n v="13"/>
    <x v="4"/>
    <x v="22"/>
    <n v="81"/>
    <n v="1"/>
    <x v="4"/>
    <x v="23"/>
    <x v="0"/>
    <x v="2"/>
    <x v="0"/>
    <x v="26"/>
  </r>
  <r>
    <x v="14"/>
    <x v="14"/>
    <x v="2"/>
    <x v="1"/>
    <s v="First"/>
    <n v="181"/>
    <n v="10"/>
    <n v="139"/>
    <n v="6"/>
    <n v="35"/>
    <n v="0"/>
    <n v="8"/>
    <n v="13"/>
    <x v="5"/>
    <x v="2"/>
    <n v="6"/>
    <n v="1"/>
    <x v="5"/>
    <x v="13"/>
    <x v="8"/>
    <x v="3"/>
    <x v="1"/>
    <x v="35"/>
  </r>
  <r>
    <x v="14"/>
    <x v="14"/>
    <x v="2"/>
    <x v="1"/>
    <s v="First"/>
    <n v="181"/>
    <n v="10"/>
    <n v="139"/>
    <n v="6"/>
    <n v="35"/>
    <n v="0"/>
    <n v="8"/>
    <n v="13"/>
    <x v="6"/>
    <x v="0"/>
    <n v="2"/>
    <n v="1"/>
    <x v="6"/>
    <x v="6"/>
    <x v="4"/>
    <x v="2"/>
    <x v="3"/>
    <x v="5"/>
  </r>
  <r>
    <x v="14"/>
    <x v="14"/>
    <x v="2"/>
    <x v="1"/>
    <s v="First"/>
    <n v="181"/>
    <n v="10"/>
    <n v="139"/>
    <n v="6"/>
    <n v="35"/>
    <n v="0"/>
    <n v="8"/>
    <n v="13"/>
    <x v="7"/>
    <x v="18"/>
    <n v="0"/>
    <n v="1"/>
    <x v="7"/>
    <x v="6"/>
    <x v="4"/>
    <x v="2"/>
    <x v="3"/>
    <x v="5"/>
  </r>
  <r>
    <x v="14"/>
    <x v="14"/>
    <x v="2"/>
    <x v="1"/>
    <s v="First"/>
    <n v="181"/>
    <n v="10"/>
    <n v="139"/>
    <n v="6"/>
    <n v="35"/>
    <n v="0"/>
    <n v="8"/>
    <n v="13"/>
    <x v="8"/>
    <x v="33"/>
    <n v="0"/>
    <n v="1"/>
    <x v="8"/>
    <x v="6"/>
    <x v="4"/>
    <x v="2"/>
    <x v="3"/>
    <x v="5"/>
  </r>
  <r>
    <x v="14"/>
    <x v="14"/>
    <x v="2"/>
    <x v="1"/>
    <s v="First"/>
    <n v="181"/>
    <n v="10"/>
    <n v="139"/>
    <n v="6"/>
    <n v="35"/>
    <n v="0"/>
    <n v="8"/>
    <n v="13"/>
    <x v="9"/>
    <x v="13"/>
    <n v="9"/>
    <n v="1"/>
    <x v="9"/>
    <x v="6"/>
    <x v="4"/>
    <x v="2"/>
    <x v="3"/>
    <x v="5"/>
  </r>
  <r>
    <x v="14"/>
    <x v="14"/>
    <x v="2"/>
    <x v="1"/>
    <s v="First"/>
    <n v="181"/>
    <n v="10"/>
    <n v="139"/>
    <n v="6"/>
    <n v="35"/>
    <n v="0"/>
    <n v="8"/>
    <n v="13"/>
    <x v="10"/>
    <x v="4"/>
    <n v="17"/>
    <n v="0"/>
    <x v="10"/>
    <x v="6"/>
    <x v="4"/>
    <x v="2"/>
    <x v="3"/>
    <x v="5"/>
  </r>
  <r>
    <x v="15"/>
    <x v="15"/>
    <x v="0"/>
    <x v="2"/>
    <s v="Second"/>
    <n v="128"/>
    <n v="2"/>
    <n v="124"/>
    <n v="10"/>
    <n v="37"/>
    <n v="29"/>
    <n v="21"/>
    <n v="11"/>
    <x v="0"/>
    <x v="19"/>
    <n v="24"/>
    <n v="0"/>
    <x v="0"/>
    <x v="5"/>
    <x v="14"/>
    <x v="2"/>
    <x v="3"/>
    <x v="10"/>
  </r>
  <r>
    <x v="15"/>
    <x v="15"/>
    <x v="0"/>
    <x v="2"/>
    <s v="Second"/>
    <n v="128"/>
    <n v="2"/>
    <n v="124"/>
    <n v="10"/>
    <n v="37"/>
    <n v="29"/>
    <n v="21"/>
    <n v="11"/>
    <x v="1"/>
    <x v="24"/>
    <n v="9"/>
    <n v="1"/>
    <x v="1"/>
    <x v="24"/>
    <x v="0"/>
    <x v="0"/>
    <x v="0"/>
    <x v="35"/>
  </r>
  <r>
    <x v="15"/>
    <x v="15"/>
    <x v="0"/>
    <x v="2"/>
    <s v="Second"/>
    <n v="128"/>
    <n v="2"/>
    <n v="124"/>
    <n v="10"/>
    <n v="37"/>
    <n v="29"/>
    <n v="21"/>
    <n v="11"/>
    <x v="2"/>
    <x v="0"/>
    <n v="31"/>
    <n v="0"/>
    <x v="2"/>
    <x v="22"/>
    <x v="8"/>
    <x v="2"/>
    <x v="1"/>
    <x v="39"/>
  </r>
  <r>
    <x v="15"/>
    <x v="15"/>
    <x v="0"/>
    <x v="2"/>
    <s v="Second"/>
    <n v="128"/>
    <n v="2"/>
    <n v="124"/>
    <n v="10"/>
    <n v="37"/>
    <n v="29"/>
    <n v="21"/>
    <n v="11"/>
    <x v="3"/>
    <x v="27"/>
    <n v="35"/>
    <n v="1"/>
    <x v="3"/>
    <x v="25"/>
    <x v="0"/>
    <x v="2"/>
    <x v="0"/>
    <x v="43"/>
  </r>
  <r>
    <x v="15"/>
    <x v="15"/>
    <x v="0"/>
    <x v="2"/>
    <s v="Second"/>
    <n v="128"/>
    <n v="2"/>
    <n v="124"/>
    <n v="10"/>
    <n v="37"/>
    <n v="29"/>
    <n v="21"/>
    <n v="11"/>
    <x v="4"/>
    <x v="34"/>
    <n v="8"/>
    <n v="0"/>
    <x v="4"/>
    <x v="13"/>
    <x v="1"/>
    <x v="2"/>
    <x v="1"/>
    <x v="28"/>
  </r>
  <r>
    <x v="15"/>
    <x v="15"/>
    <x v="0"/>
    <x v="2"/>
    <s v="Second"/>
    <n v="128"/>
    <n v="2"/>
    <n v="124"/>
    <n v="10"/>
    <n v="37"/>
    <n v="29"/>
    <n v="21"/>
    <n v="11"/>
    <x v="5"/>
    <x v="5"/>
    <n v="0"/>
    <n v="0"/>
    <x v="5"/>
    <x v="26"/>
    <x v="9"/>
    <x v="0"/>
    <x v="1"/>
    <x v="33"/>
  </r>
  <r>
    <x v="15"/>
    <x v="15"/>
    <x v="0"/>
    <x v="2"/>
    <s v="Second"/>
    <n v="128"/>
    <n v="2"/>
    <n v="124"/>
    <n v="10"/>
    <n v="37"/>
    <n v="29"/>
    <n v="21"/>
    <n v="11"/>
    <x v="6"/>
    <x v="5"/>
    <n v="0"/>
    <n v="0"/>
    <x v="6"/>
    <x v="27"/>
    <x v="15"/>
    <x v="2"/>
    <x v="0"/>
    <x v="29"/>
  </r>
  <r>
    <x v="15"/>
    <x v="15"/>
    <x v="0"/>
    <x v="2"/>
    <s v="Second"/>
    <n v="128"/>
    <n v="2"/>
    <n v="124"/>
    <n v="10"/>
    <n v="37"/>
    <n v="29"/>
    <n v="21"/>
    <n v="11"/>
    <x v="7"/>
    <x v="5"/>
    <n v="0"/>
    <n v="0"/>
    <x v="7"/>
    <x v="28"/>
    <x v="10"/>
    <x v="2"/>
    <x v="0"/>
    <x v="4"/>
  </r>
  <r>
    <x v="15"/>
    <x v="15"/>
    <x v="0"/>
    <x v="2"/>
    <s v="Second"/>
    <n v="128"/>
    <n v="2"/>
    <n v="124"/>
    <n v="10"/>
    <n v="37"/>
    <n v="29"/>
    <n v="21"/>
    <n v="11"/>
    <x v="8"/>
    <x v="5"/>
    <n v="0"/>
    <n v="0"/>
    <x v="8"/>
    <x v="6"/>
    <x v="4"/>
    <x v="2"/>
    <x v="3"/>
    <x v="5"/>
  </r>
  <r>
    <x v="15"/>
    <x v="15"/>
    <x v="0"/>
    <x v="2"/>
    <s v="Second"/>
    <n v="128"/>
    <n v="2"/>
    <n v="124"/>
    <n v="10"/>
    <n v="37"/>
    <n v="29"/>
    <n v="21"/>
    <n v="11"/>
    <x v="9"/>
    <x v="5"/>
    <n v="0"/>
    <n v="0"/>
    <x v="9"/>
    <x v="6"/>
    <x v="4"/>
    <x v="2"/>
    <x v="3"/>
    <x v="5"/>
  </r>
  <r>
    <x v="15"/>
    <x v="15"/>
    <x v="0"/>
    <x v="2"/>
    <s v="Second"/>
    <n v="128"/>
    <n v="2"/>
    <n v="124"/>
    <n v="10"/>
    <n v="37"/>
    <n v="29"/>
    <n v="21"/>
    <n v="11"/>
    <x v="10"/>
    <x v="5"/>
    <n v="0"/>
    <n v="0"/>
    <x v="10"/>
    <x v="6"/>
    <x v="4"/>
    <x v="2"/>
    <x v="3"/>
    <x v="5"/>
  </r>
  <r>
    <x v="16"/>
    <x v="16"/>
    <x v="1"/>
    <x v="2"/>
    <s v="Second"/>
    <n v="209"/>
    <n v="6"/>
    <n v="217"/>
    <n v="9"/>
    <n v="40"/>
    <n v="40"/>
    <n v="21"/>
    <n v="10"/>
    <x v="0"/>
    <x v="16"/>
    <n v="32"/>
    <n v="1"/>
    <x v="0"/>
    <x v="0"/>
    <x v="5"/>
    <x v="2"/>
    <x v="1"/>
    <x v="40"/>
  </r>
  <r>
    <x v="16"/>
    <x v="16"/>
    <x v="1"/>
    <x v="2"/>
    <s v="Second"/>
    <n v="209"/>
    <n v="6"/>
    <n v="217"/>
    <n v="9"/>
    <n v="40"/>
    <n v="40"/>
    <n v="21"/>
    <n v="10"/>
    <x v="1"/>
    <x v="0"/>
    <n v="12"/>
    <n v="1"/>
    <x v="1"/>
    <x v="5"/>
    <x v="14"/>
    <x v="2"/>
    <x v="2"/>
    <x v="26"/>
  </r>
  <r>
    <x v="16"/>
    <x v="16"/>
    <x v="1"/>
    <x v="2"/>
    <s v="Second"/>
    <n v="209"/>
    <n v="6"/>
    <n v="217"/>
    <n v="9"/>
    <n v="40"/>
    <n v="40"/>
    <n v="21"/>
    <n v="10"/>
    <x v="2"/>
    <x v="7"/>
    <n v="79"/>
    <n v="1"/>
    <x v="2"/>
    <x v="24"/>
    <x v="6"/>
    <x v="2"/>
    <x v="1"/>
    <x v="21"/>
  </r>
  <r>
    <x v="16"/>
    <x v="16"/>
    <x v="1"/>
    <x v="2"/>
    <s v="Second"/>
    <n v="209"/>
    <n v="6"/>
    <n v="217"/>
    <n v="9"/>
    <n v="40"/>
    <n v="40"/>
    <n v="21"/>
    <n v="10"/>
    <x v="3"/>
    <x v="27"/>
    <n v="4"/>
    <n v="1"/>
    <x v="3"/>
    <x v="22"/>
    <x v="9"/>
    <x v="2"/>
    <x v="3"/>
    <x v="44"/>
  </r>
  <r>
    <x v="16"/>
    <x v="16"/>
    <x v="1"/>
    <x v="2"/>
    <s v="Second"/>
    <n v="209"/>
    <n v="6"/>
    <n v="217"/>
    <n v="9"/>
    <n v="40"/>
    <n v="40"/>
    <n v="21"/>
    <n v="10"/>
    <x v="4"/>
    <x v="24"/>
    <n v="0"/>
    <n v="1"/>
    <x v="4"/>
    <x v="25"/>
    <x v="8"/>
    <x v="2"/>
    <x v="3"/>
    <x v="25"/>
  </r>
  <r>
    <x v="16"/>
    <x v="16"/>
    <x v="1"/>
    <x v="2"/>
    <s v="Second"/>
    <n v="209"/>
    <n v="6"/>
    <n v="217"/>
    <n v="9"/>
    <n v="40"/>
    <n v="40"/>
    <n v="21"/>
    <n v="10"/>
    <x v="5"/>
    <x v="35"/>
    <n v="12"/>
    <n v="1"/>
    <x v="5"/>
    <x v="13"/>
    <x v="8"/>
    <x v="2"/>
    <x v="0"/>
    <x v="27"/>
  </r>
  <r>
    <x v="16"/>
    <x v="16"/>
    <x v="1"/>
    <x v="2"/>
    <s v="Second"/>
    <n v="209"/>
    <n v="6"/>
    <n v="217"/>
    <n v="9"/>
    <n v="40"/>
    <n v="40"/>
    <n v="21"/>
    <n v="10"/>
    <x v="6"/>
    <x v="2"/>
    <n v="30"/>
    <n v="0"/>
    <x v="6"/>
    <x v="27"/>
    <x v="8"/>
    <x v="2"/>
    <x v="3"/>
    <x v="45"/>
  </r>
  <r>
    <x v="16"/>
    <x v="16"/>
    <x v="1"/>
    <x v="2"/>
    <s v="Second"/>
    <n v="209"/>
    <n v="6"/>
    <n v="217"/>
    <n v="9"/>
    <n v="40"/>
    <n v="40"/>
    <n v="21"/>
    <n v="10"/>
    <x v="7"/>
    <x v="31"/>
    <n v="19"/>
    <n v="0"/>
    <x v="7"/>
    <x v="6"/>
    <x v="4"/>
    <x v="2"/>
    <x v="3"/>
    <x v="5"/>
  </r>
  <r>
    <x v="16"/>
    <x v="16"/>
    <x v="1"/>
    <x v="2"/>
    <s v="Second"/>
    <n v="209"/>
    <n v="6"/>
    <n v="217"/>
    <n v="9"/>
    <n v="40"/>
    <n v="40"/>
    <n v="21"/>
    <n v="10"/>
    <x v="8"/>
    <x v="5"/>
    <n v="0"/>
    <n v="0"/>
    <x v="8"/>
    <x v="6"/>
    <x v="4"/>
    <x v="2"/>
    <x v="3"/>
    <x v="5"/>
  </r>
  <r>
    <x v="16"/>
    <x v="16"/>
    <x v="1"/>
    <x v="2"/>
    <s v="Second"/>
    <n v="209"/>
    <n v="6"/>
    <n v="217"/>
    <n v="9"/>
    <n v="40"/>
    <n v="40"/>
    <n v="21"/>
    <n v="10"/>
    <x v="9"/>
    <x v="5"/>
    <n v="0"/>
    <n v="0"/>
    <x v="9"/>
    <x v="6"/>
    <x v="4"/>
    <x v="2"/>
    <x v="3"/>
    <x v="5"/>
  </r>
  <r>
    <x v="16"/>
    <x v="16"/>
    <x v="1"/>
    <x v="2"/>
    <s v="Second"/>
    <n v="209"/>
    <n v="6"/>
    <n v="217"/>
    <n v="9"/>
    <n v="40"/>
    <n v="40"/>
    <n v="21"/>
    <n v="10"/>
    <x v="10"/>
    <x v="5"/>
    <n v="0"/>
    <n v="0"/>
    <x v="10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17"/>
    <x v="17"/>
    <x v="3"/>
    <x v="0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18"/>
    <x v="18"/>
    <x v="3"/>
    <x v="1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0"/>
    <x v="16"/>
    <n v="1"/>
    <n v="1"/>
    <x v="0"/>
    <x v="1"/>
    <x v="1"/>
    <x v="2"/>
    <x v="0"/>
    <x v="10"/>
  </r>
  <r>
    <x v="19"/>
    <x v="19"/>
    <x v="1"/>
    <x v="0"/>
    <s v="First"/>
    <n v="209"/>
    <n v="7"/>
    <n v="212"/>
    <n v="5"/>
    <n v="39"/>
    <n v="46"/>
    <n v="13"/>
    <n v="5"/>
    <x v="1"/>
    <x v="26"/>
    <n v="71"/>
    <n v="1"/>
    <x v="1"/>
    <x v="10"/>
    <x v="5"/>
    <x v="2"/>
    <x v="3"/>
    <x v="9"/>
  </r>
  <r>
    <x v="19"/>
    <x v="19"/>
    <x v="1"/>
    <x v="0"/>
    <s v="First"/>
    <n v="209"/>
    <n v="7"/>
    <n v="212"/>
    <n v="5"/>
    <n v="39"/>
    <n v="46"/>
    <n v="13"/>
    <n v="5"/>
    <x v="2"/>
    <x v="27"/>
    <n v="6"/>
    <n v="1"/>
    <x v="2"/>
    <x v="19"/>
    <x v="7"/>
    <x v="3"/>
    <x v="1"/>
    <x v="46"/>
  </r>
  <r>
    <x v="19"/>
    <x v="19"/>
    <x v="1"/>
    <x v="0"/>
    <s v="First"/>
    <n v="209"/>
    <n v="7"/>
    <n v="212"/>
    <n v="5"/>
    <n v="39"/>
    <n v="46"/>
    <n v="13"/>
    <n v="5"/>
    <x v="3"/>
    <x v="22"/>
    <n v="41"/>
    <n v="1"/>
    <x v="3"/>
    <x v="15"/>
    <x v="0"/>
    <x v="2"/>
    <x v="3"/>
    <x v="21"/>
  </r>
  <r>
    <x v="19"/>
    <x v="19"/>
    <x v="1"/>
    <x v="0"/>
    <s v="First"/>
    <n v="209"/>
    <n v="7"/>
    <n v="212"/>
    <n v="5"/>
    <n v="39"/>
    <n v="46"/>
    <n v="13"/>
    <n v="5"/>
    <x v="4"/>
    <x v="6"/>
    <n v="11"/>
    <n v="1"/>
    <x v="4"/>
    <x v="21"/>
    <x v="1"/>
    <x v="2"/>
    <x v="1"/>
    <x v="38"/>
  </r>
  <r>
    <x v="19"/>
    <x v="19"/>
    <x v="1"/>
    <x v="0"/>
    <s v="First"/>
    <n v="209"/>
    <n v="7"/>
    <n v="212"/>
    <n v="5"/>
    <n v="39"/>
    <n v="46"/>
    <n v="13"/>
    <n v="5"/>
    <x v="5"/>
    <x v="36"/>
    <n v="40"/>
    <n v="0"/>
    <x v="5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6"/>
    <x v="24"/>
    <n v="6"/>
    <n v="1"/>
    <x v="6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7"/>
    <x v="17"/>
    <n v="16"/>
    <n v="1"/>
    <x v="7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8"/>
    <x v="28"/>
    <n v="4"/>
    <n v="0"/>
    <x v="8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9"/>
    <x v="5"/>
    <n v="0"/>
    <n v="0"/>
    <x v="9"/>
    <x v="6"/>
    <x v="4"/>
    <x v="2"/>
    <x v="3"/>
    <x v="5"/>
  </r>
  <r>
    <x v="19"/>
    <x v="19"/>
    <x v="1"/>
    <x v="0"/>
    <s v="First"/>
    <n v="209"/>
    <n v="7"/>
    <n v="212"/>
    <n v="5"/>
    <n v="39"/>
    <n v="46"/>
    <n v="13"/>
    <n v="5"/>
    <x v="10"/>
    <x v="5"/>
    <n v="0"/>
    <n v="0"/>
    <x v="10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20"/>
    <x v="20"/>
    <x v="3"/>
    <x v="0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21"/>
    <x v="21"/>
    <x v="3"/>
    <x v="0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0"/>
    <x v="5"/>
    <n v="0"/>
    <n v="0"/>
    <x v="0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1"/>
    <x v="5"/>
    <n v="0"/>
    <n v="0"/>
    <x v="1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2"/>
    <x v="5"/>
    <n v="0"/>
    <n v="0"/>
    <x v="2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3"/>
    <x v="5"/>
    <n v="0"/>
    <n v="0"/>
    <x v="3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4"/>
    <x v="5"/>
    <n v="0"/>
    <n v="0"/>
    <x v="4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5"/>
    <x v="5"/>
    <n v="0"/>
    <n v="0"/>
    <x v="5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6"/>
    <x v="5"/>
    <n v="0"/>
    <n v="0"/>
    <x v="6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7"/>
    <x v="5"/>
    <n v="0"/>
    <n v="0"/>
    <x v="7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8"/>
    <x v="5"/>
    <n v="0"/>
    <n v="0"/>
    <x v="8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9"/>
    <x v="5"/>
    <n v="0"/>
    <n v="0"/>
    <x v="9"/>
    <x v="6"/>
    <x v="4"/>
    <x v="2"/>
    <x v="3"/>
    <x v="5"/>
  </r>
  <r>
    <x v="22"/>
    <x v="22"/>
    <x v="3"/>
    <x v="0"/>
    <n v="0"/>
    <n v="0"/>
    <n v="0"/>
    <n v="0"/>
    <n v="0"/>
    <n v="0"/>
    <n v="0"/>
    <n v="0"/>
    <n v="0"/>
    <x v="10"/>
    <x v="5"/>
    <n v="0"/>
    <n v="0"/>
    <x v="10"/>
    <x v="6"/>
    <x v="4"/>
    <x v="2"/>
    <x v="3"/>
    <x v="5"/>
  </r>
  <r>
    <x v="23"/>
    <x v="23"/>
    <x v="0"/>
    <x v="0"/>
    <s v="Second"/>
    <n v="244"/>
    <n v="4"/>
    <n v="237"/>
    <n v="2"/>
    <n v="45"/>
    <n v="28"/>
    <n v="16"/>
    <n v="11"/>
    <x v="0"/>
    <x v="26"/>
    <n v="29"/>
    <n v="1"/>
    <x v="0"/>
    <x v="20"/>
    <x v="1"/>
    <x v="2"/>
    <x v="3"/>
    <x v="28"/>
  </r>
  <r>
    <x v="23"/>
    <x v="23"/>
    <x v="0"/>
    <x v="0"/>
    <s v="Second"/>
    <n v="244"/>
    <n v="4"/>
    <n v="237"/>
    <n v="2"/>
    <n v="45"/>
    <n v="28"/>
    <n v="16"/>
    <n v="11"/>
    <x v="1"/>
    <x v="3"/>
    <n v="86"/>
    <n v="1"/>
    <x v="1"/>
    <x v="10"/>
    <x v="2"/>
    <x v="3"/>
    <x v="3"/>
    <x v="44"/>
  </r>
  <r>
    <x v="23"/>
    <x v="23"/>
    <x v="0"/>
    <x v="0"/>
    <s v="Second"/>
    <n v="244"/>
    <n v="4"/>
    <n v="237"/>
    <n v="2"/>
    <n v="45"/>
    <n v="28"/>
    <n v="16"/>
    <n v="11"/>
    <x v="2"/>
    <x v="37"/>
    <n v="33"/>
    <n v="1"/>
    <x v="2"/>
    <x v="2"/>
    <x v="7"/>
    <x v="0"/>
    <x v="3"/>
    <x v="20"/>
  </r>
  <r>
    <x v="23"/>
    <x v="23"/>
    <x v="0"/>
    <x v="0"/>
    <s v="Second"/>
    <n v="244"/>
    <n v="4"/>
    <n v="237"/>
    <n v="2"/>
    <n v="45"/>
    <n v="28"/>
    <n v="16"/>
    <n v="11"/>
    <x v="3"/>
    <x v="38"/>
    <n v="28"/>
    <n v="0"/>
    <x v="3"/>
    <x v="29"/>
    <x v="6"/>
    <x v="2"/>
    <x v="3"/>
    <x v="32"/>
  </r>
  <r>
    <x v="23"/>
    <x v="23"/>
    <x v="0"/>
    <x v="0"/>
    <s v="Second"/>
    <n v="244"/>
    <n v="4"/>
    <n v="237"/>
    <n v="2"/>
    <n v="45"/>
    <n v="28"/>
    <n v="16"/>
    <n v="11"/>
    <x v="4"/>
    <x v="27"/>
    <n v="20"/>
    <n v="1"/>
    <x v="4"/>
    <x v="3"/>
    <x v="8"/>
    <x v="2"/>
    <x v="3"/>
    <x v="38"/>
  </r>
  <r>
    <x v="23"/>
    <x v="23"/>
    <x v="0"/>
    <x v="0"/>
    <s v="Second"/>
    <n v="244"/>
    <n v="4"/>
    <n v="237"/>
    <n v="2"/>
    <n v="45"/>
    <n v="28"/>
    <n v="16"/>
    <n v="11"/>
    <x v="5"/>
    <x v="39"/>
    <n v="32"/>
    <n v="0"/>
    <x v="5"/>
    <x v="30"/>
    <x v="0"/>
    <x v="2"/>
    <x v="0"/>
    <x v="47"/>
  </r>
  <r>
    <x v="23"/>
    <x v="23"/>
    <x v="0"/>
    <x v="0"/>
    <s v="Second"/>
    <n v="244"/>
    <n v="4"/>
    <n v="237"/>
    <n v="2"/>
    <n v="45"/>
    <n v="28"/>
    <n v="16"/>
    <n v="11"/>
    <x v="6"/>
    <x v="5"/>
    <n v="0"/>
    <n v="0"/>
    <x v="6"/>
    <x v="21"/>
    <x v="0"/>
    <x v="2"/>
    <x v="0"/>
    <x v="27"/>
  </r>
  <r>
    <x v="23"/>
    <x v="23"/>
    <x v="0"/>
    <x v="0"/>
    <s v="Second"/>
    <n v="244"/>
    <n v="4"/>
    <n v="237"/>
    <n v="2"/>
    <n v="45"/>
    <n v="28"/>
    <n v="16"/>
    <n v="11"/>
    <x v="7"/>
    <x v="5"/>
    <n v="0"/>
    <n v="0"/>
    <x v="7"/>
    <x v="6"/>
    <x v="4"/>
    <x v="2"/>
    <x v="3"/>
    <x v="5"/>
  </r>
  <r>
    <x v="23"/>
    <x v="23"/>
    <x v="0"/>
    <x v="0"/>
    <s v="Second"/>
    <n v="244"/>
    <n v="4"/>
    <n v="237"/>
    <n v="2"/>
    <n v="45"/>
    <n v="28"/>
    <n v="16"/>
    <n v="11"/>
    <x v="8"/>
    <x v="5"/>
    <n v="0"/>
    <n v="0"/>
    <x v="8"/>
    <x v="6"/>
    <x v="4"/>
    <x v="2"/>
    <x v="3"/>
    <x v="5"/>
  </r>
  <r>
    <x v="23"/>
    <x v="23"/>
    <x v="0"/>
    <x v="0"/>
    <s v="Second"/>
    <n v="244"/>
    <n v="4"/>
    <n v="237"/>
    <n v="2"/>
    <n v="45"/>
    <n v="28"/>
    <n v="16"/>
    <n v="11"/>
    <x v="9"/>
    <x v="5"/>
    <n v="0"/>
    <n v="0"/>
    <x v="9"/>
    <x v="6"/>
    <x v="4"/>
    <x v="2"/>
    <x v="3"/>
    <x v="5"/>
  </r>
  <r>
    <x v="23"/>
    <x v="23"/>
    <x v="0"/>
    <x v="0"/>
    <s v="Second"/>
    <n v="244"/>
    <n v="4"/>
    <n v="237"/>
    <n v="2"/>
    <n v="45"/>
    <n v="28"/>
    <n v="16"/>
    <n v="11"/>
    <x v="10"/>
    <x v="5"/>
    <n v="0"/>
    <n v="0"/>
    <x v="10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0"/>
    <x v="3"/>
    <n v="43"/>
    <n v="1"/>
    <x v="0"/>
    <x v="29"/>
    <x v="7"/>
    <x v="2"/>
    <x v="3"/>
    <x v="48"/>
  </r>
  <r>
    <x v="24"/>
    <x v="24"/>
    <x v="2"/>
    <x v="1"/>
    <s v="First"/>
    <n v="203"/>
    <n v="8"/>
    <n v="166"/>
    <n v="9"/>
    <n v="35"/>
    <n v="41"/>
    <n v="17"/>
    <n v="7"/>
    <x v="1"/>
    <x v="8"/>
    <n v="11"/>
    <n v="1"/>
    <x v="1"/>
    <x v="2"/>
    <x v="6"/>
    <x v="2"/>
    <x v="1"/>
    <x v="45"/>
  </r>
  <r>
    <x v="24"/>
    <x v="24"/>
    <x v="2"/>
    <x v="1"/>
    <s v="First"/>
    <n v="203"/>
    <n v="8"/>
    <n v="166"/>
    <n v="9"/>
    <n v="35"/>
    <n v="41"/>
    <n v="17"/>
    <n v="7"/>
    <x v="2"/>
    <x v="17"/>
    <n v="45"/>
    <n v="1"/>
    <x v="2"/>
    <x v="16"/>
    <x v="1"/>
    <x v="2"/>
    <x v="5"/>
    <x v="25"/>
  </r>
  <r>
    <x v="24"/>
    <x v="24"/>
    <x v="2"/>
    <x v="1"/>
    <s v="First"/>
    <n v="203"/>
    <n v="8"/>
    <n v="166"/>
    <n v="9"/>
    <n v="35"/>
    <n v="41"/>
    <n v="17"/>
    <n v="7"/>
    <x v="3"/>
    <x v="22"/>
    <n v="41"/>
    <n v="0"/>
    <x v="3"/>
    <x v="19"/>
    <x v="1"/>
    <x v="2"/>
    <x v="5"/>
    <x v="2"/>
  </r>
  <r>
    <x v="24"/>
    <x v="24"/>
    <x v="2"/>
    <x v="1"/>
    <s v="First"/>
    <n v="203"/>
    <n v="8"/>
    <n v="166"/>
    <n v="9"/>
    <n v="35"/>
    <n v="41"/>
    <n v="17"/>
    <n v="7"/>
    <x v="4"/>
    <x v="2"/>
    <n v="4"/>
    <n v="1"/>
    <x v="4"/>
    <x v="15"/>
    <x v="15"/>
    <x v="2"/>
    <x v="0"/>
    <x v="39"/>
  </r>
  <r>
    <x v="24"/>
    <x v="24"/>
    <x v="2"/>
    <x v="1"/>
    <s v="First"/>
    <n v="203"/>
    <n v="8"/>
    <n v="166"/>
    <n v="9"/>
    <n v="35"/>
    <n v="41"/>
    <n v="17"/>
    <n v="7"/>
    <x v="5"/>
    <x v="40"/>
    <n v="3"/>
    <n v="1"/>
    <x v="5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6"/>
    <x v="20"/>
    <n v="0"/>
    <n v="1"/>
    <x v="6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7"/>
    <x v="41"/>
    <n v="0"/>
    <n v="1"/>
    <x v="7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8"/>
    <x v="11"/>
    <n v="17"/>
    <n v="1"/>
    <x v="8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9"/>
    <x v="10"/>
    <n v="22"/>
    <n v="0"/>
    <x v="9"/>
    <x v="6"/>
    <x v="4"/>
    <x v="2"/>
    <x v="3"/>
    <x v="5"/>
  </r>
  <r>
    <x v="24"/>
    <x v="24"/>
    <x v="2"/>
    <x v="1"/>
    <s v="First"/>
    <n v="203"/>
    <n v="8"/>
    <n v="166"/>
    <n v="9"/>
    <n v="35"/>
    <n v="41"/>
    <n v="17"/>
    <n v="7"/>
    <x v="10"/>
    <x v="5"/>
    <n v="0"/>
    <n v="0"/>
    <x v="10"/>
    <x v="6"/>
    <x v="4"/>
    <x v="2"/>
    <x v="3"/>
    <x v="5"/>
  </r>
  <r>
    <x v="25"/>
    <x v="25"/>
    <x v="2"/>
    <x v="0"/>
    <s v="First"/>
    <n v="214"/>
    <n v="9"/>
    <n v="140"/>
    <n v="7"/>
    <n v="40"/>
    <n v="42"/>
    <n v="8"/>
    <n v="9"/>
    <x v="0"/>
    <x v="16"/>
    <n v="1"/>
    <n v="1"/>
    <x v="0"/>
    <x v="31"/>
    <x v="1"/>
    <x v="1"/>
    <x v="1"/>
    <x v="17"/>
  </r>
  <r>
    <x v="25"/>
    <x v="25"/>
    <x v="2"/>
    <x v="0"/>
    <s v="First"/>
    <n v="214"/>
    <n v="9"/>
    <n v="140"/>
    <n v="7"/>
    <n v="40"/>
    <n v="42"/>
    <n v="8"/>
    <n v="9"/>
    <x v="1"/>
    <x v="20"/>
    <n v="22"/>
    <n v="1"/>
    <x v="1"/>
    <x v="2"/>
    <x v="5"/>
    <x v="0"/>
    <x v="1"/>
    <x v="19"/>
  </r>
  <r>
    <x v="25"/>
    <x v="25"/>
    <x v="2"/>
    <x v="0"/>
    <s v="First"/>
    <n v="214"/>
    <n v="9"/>
    <n v="140"/>
    <n v="7"/>
    <n v="40"/>
    <n v="42"/>
    <n v="8"/>
    <n v="9"/>
    <x v="2"/>
    <x v="37"/>
    <n v="35"/>
    <n v="1"/>
    <x v="2"/>
    <x v="32"/>
    <x v="8"/>
    <x v="2"/>
    <x v="3"/>
    <x v="42"/>
  </r>
  <r>
    <x v="25"/>
    <x v="25"/>
    <x v="2"/>
    <x v="0"/>
    <s v="First"/>
    <n v="214"/>
    <n v="9"/>
    <n v="140"/>
    <n v="7"/>
    <n v="40"/>
    <n v="42"/>
    <n v="8"/>
    <n v="9"/>
    <x v="3"/>
    <x v="17"/>
    <n v="27"/>
    <n v="1"/>
    <x v="3"/>
    <x v="7"/>
    <x v="9"/>
    <x v="3"/>
    <x v="0"/>
    <x v="11"/>
  </r>
  <r>
    <x v="25"/>
    <x v="25"/>
    <x v="2"/>
    <x v="0"/>
    <s v="First"/>
    <n v="214"/>
    <n v="9"/>
    <n v="140"/>
    <n v="7"/>
    <n v="40"/>
    <n v="42"/>
    <n v="8"/>
    <n v="9"/>
    <x v="4"/>
    <x v="2"/>
    <n v="0"/>
    <n v="1"/>
    <x v="4"/>
    <x v="33"/>
    <x v="2"/>
    <x v="0"/>
    <x v="1"/>
    <x v="0"/>
  </r>
  <r>
    <x v="25"/>
    <x v="25"/>
    <x v="2"/>
    <x v="0"/>
    <s v="First"/>
    <n v="214"/>
    <n v="9"/>
    <n v="140"/>
    <n v="7"/>
    <n v="40"/>
    <n v="42"/>
    <n v="8"/>
    <n v="9"/>
    <x v="5"/>
    <x v="22"/>
    <n v="84"/>
    <n v="0"/>
    <x v="5"/>
    <x v="16"/>
    <x v="9"/>
    <x v="2"/>
    <x v="3"/>
    <x v="30"/>
  </r>
  <r>
    <x v="25"/>
    <x v="25"/>
    <x v="2"/>
    <x v="0"/>
    <s v="First"/>
    <n v="214"/>
    <n v="9"/>
    <n v="140"/>
    <n v="7"/>
    <n v="40"/>
    <n v="42"/>
    <n v="8"/>
    <n v="9"/>
    <x v="6"/>
    <x v="15"/>
    <n v="5"/>
    <n v="1"/>
    <x v="6"/>
    <x v="13"/>
    <x v="8"/>
    <x v="2"/>
    <x v="3"/>
    <x v="33"/>
  </r>
  <r>
    <x v="25"/>
    <x v="25"/>
    <x v="2"/>
    <x v="0"/>
    <s v="First"/>
    <n v="214"/>
    <n v="9"/>
    <n v="140"/>
    <n v="7"/>
    <n v="40"/>
    <n v="42"/>
    <n v="8"/>
    <n v="9"/>
    <x v="7"/>
    <x v="11"/>
    <n v="11"/>
    <n v="1"/>
    <x v="7"/>
    <x v="34"/>
    <x v="15"/>
    <x v="2"/>
    <x v="3"/>
    <x v="4"/>
  </r>
  <r>
    <x v="25"/>
    <x v="25"/>
    <x v="2"/>
    <x v="0"/>
    <s v="First"/>
    <n v="214"/>
    <n v="9"/>
    <n v="140"/>
    <n v="7"/>
    <n v="40"/>
    <n v="42"/>
    <n v="8"/>
    <n v="9"/>
    <x v="8"/>
    <x v="42"/>
    <n v="13"/>
    <n v="1"/>
    <x v="8"/>
    <x v="19"/>
    <x v="15"/>
    <x v="2"/>
    <x v="3"/>
    <x v="3"/>
  </r>
  <r>
    <x v="25"/>
    <x v="25"/>
    <x v="2"/>
    <x v="0"/>
    <s v="First"/>
    <n v="214"/>
    <n v="9"/>
    <n v="140"/>
    <n v="7"/>
    <n v="40"/>
    <n v="42"/>
    <n v="8"/>
    <n v="9"/>
    <x v="9"/>
    <x v="43"/>
    <n v="8"/>
    <n v="1"/>
    <x v="9"/>
    <x v="6"/>
    <x v="4"/>
    <x v="2"/>
    <x v="3"/>
    <x v="5"/>
  </r>
  <r>
    <x v="25"/>
    <x v="25"/>
    <x v="2"/>
    <x v="0"/>
    <s v="First"/>
    <n v="214"/>
    <n v="9"/>
    <n v="140"/>
    <n v="7"/>
    <n v="40"/>
    <n v="42"/>
    <n v="8"/>
    <n v="9"/>
    <x v="10"/>
    <x v="5"/>
    <n v="0"/>
    <n v="0"/>
    <x v="10"/>
    <x v="6"/>
    <x v="4"/>
    <x v="2"/>
    <x v="3"/>
    <x v="5"/>
  </r>
  <r>
    <x v="26"/>
    <x v="26"/>
    <x v="1"/>
    <x v="0"/>
    <s v="Second"/>
    <n v="62"/>
    <n v="10"/>
    <n v="275"/>
    <n v="8"/>
    <n v="45"/>
    <n v="26"/>
    <n v="11"/>
    <n v="2"/>
    <x v="0"/>
    <x v="15"/>
    <n v="4"/>
    <n v="1"/>
    <x v="0"/>
    <x v="7"/>
    <x v="5"/>
    <x v="2"/>
    <x v="3"/>
    <x v="49"/>
  </r>
  <r>
    <x v="26"/>
    <x v="26"/>
    <x v="1"/>
    <x v="0"/>
    <s v="Second"/>
    <n v="62"/>
    <n v="10"/>
    <n v="275"/>
    <n v="8"/>
    <n v="45"/>
    <n v="26"/>
    <n v="11"/>
    <n v="2"/>
    <x v="1"/>
    <x v="2"/>
    <n v="12"/>
    <n v="1"/>
    <x v="1"/>
    <x v="2"/>
    <x v="5"/>
    <x v="2"/>
    <x v="0"/>
    <x v="50"/>
  </r>
  <r>
    <x v="26"/>
    <x v="26"/>
    <x v="1"/>
    <x v="0"/>
    <s v="Second"/>
    <n v="62"/>
    <n v="10"/>
    <n v="275"/>
    <n v="8"/>
    <n v="45"/>
    <n v="26"/>
    <n v="11"/>
    <n v="2"/>
    <x v="2"/>
    <x v="26"/>
    <n v="2"/>
    <n v="1"/>
    <x v="2"/>
    <x v="19"/>
    <x v="5"/>
    <x v="2"/>
    <x v="0"/>
    <x v="45"/>
  </r>
  <r>
    <x v="26"/>
    <x v="26"/>
    <x v="1"/>
    <x v="0"/>
    <s v="Second"/>
    <n v="62"/>
    <n v="10"/>
    <n v="275"/>
    <n v="8"/>
    <n v="45"/>
    <n v="26"/>
    <n v="11"/>
    <n v="2"/>
    <x v="3"/>
    <x v="8"/>
    <n v="2"/>
    <n v="1"/>
    <x v="3"/>
    <x v="21"/>
    <x v="0"/>
    <x v="2"/>
    <x v="1"/>
    <x v="34"/>
  </r>
  <r>
    <x v="26"/>
    <x v="26"/>
    <x v="1"/>
    <x v="0"/>
    <s v="Second"/>
    <n v="62"/>
    <n v="10"/>
    <n v="275"/>
    <n v="8"/>
    <n v="45"/>
    <n v="26"/>
    <n v="11"/>
    <n v="2"/>
    <x v="4"/>
    <x v="22"/>
    <n v="0"/>
    <n v="1"/>
    <x v="4"/>
    <x v="4"/>
    <x v="5"/>
    <x v="2"/>
    <x v="2"/>
    <x v="22"/>
  </r>
  <r>
    <x v="26"/>
    <x v="26"/>
    <x v="1"/>
    <x v="0"/>
    <s v="Second"/>
    <n v="62"/>
    <n v="10"/>
    <n v="275"/>
    <n v="8"/>
    <n v="45"/>
    <n v="26"/>
    <n v="11"/>
    <n v="2"/>
    <x v="5"/>
    <x v="17"/>
    <n v="1"/>
    <n v="1"/>
    <x v="5"/>
    <x v="33"/>
    <x v="9"/>
    <x v="2"/>
    <x v="3"/>
    <x v="10"/>
  </r>
  <r>
    <x v="26"/>
    <x v="26"/>
    <x v="1"/>
    <x v="0"/>
    <s v="Second"/>
    <n v="62"/>
    <n v="10"/>
    <n v="275"/>
    <n v="8"/>
    <n v="45"/>
    <n v="26"/>
    <n v="11"/>
    <n v="2"/>
    <x v="6"/>
    <x v="19"/>
    <n v="20"/>
    <n v="0"/>
    <x v="6"/>
    <x v="6"/>
    <x v="4"/>
    <x v="2"/>
    <x v="3"/>
    <x v="5"/>
  </r>
  <r>
    <x v="26"/>
    <x v="26"/>
    <x v="1"/>
    <x v="0"/>
    <s v="Second"/>
    <n v="62"/>
    <n v="10"/>
    <n v="275"/>
    <n v="8"/>
    <n v="45"/>
    <n v="26"/>
    <n v="11"/>
    <n v="2"/>
    <x v="7"/>
    <x v="10"/>
    <n v="6"/>
    <n v="1"/>
    <x v="7"/>
    <x v="6"/>
    <x v="4"/>
    <x v="2"/>
    <x v="3"/>
    <x v="5"/>
  </r>
  <r>
    <x v="26"/>
    <x v="26"/>
    <x v="1"/>
    <x v="0"/>
    <s v="Second"/>
    <n v="62"/>
    <n v="10"/>
    <n v="275"/>
    <n v="8"/>
    <n v="45"/>
    <n v="26"/>
    <n v="11"/>
    <n v="2"/>
    <x v="8"/>
    <x v="11"/>
    <n v="0"/>
    <n v="1"/>
    <x v="8"/>
    <x v="6"/>
    <x v="4"/>
    <x v="2"/>
    <x v="3"/>
    <x v="5"/>
  </r>
  <r>
    <x v="26"/>
    <x v="26"/>
    <x v="1"/>
    <x v="0"/>
    <s v="Second"/>
    <n v="62"/>
    <n v="10"/>
    <n v="275"/>
    <n v="8"/>
    <n v="45"/>
    <n v="26"/>
    <n v="11"/>
    <n v="2"/>
    <x v="9"/>
    <x v="43"/>
    <n v="4"/>
    <n v="1"/>
    <x v="9"/>
    <x v="6"/>
    <x v="4"/>
    <x v="2"/>
    <x v="3"/>
    <x v="5"/>
  </r>
  <r>
    <x v="26"/>
    <x v="26"/>
    <x v="1"/>
    <x v="0"/>
    <s v="Second"/>
    <n v="62"/>
    <n v="10"/>
    <n v="275"/>
    <n v="8"/>
    <n v="45"/>
    <n v="26"/>
    <n v="11"/>
    <n v="2"/>
    <x v="10"/>
    <x v="29"/>
    <n v="0"/>
    <n v="1"/>
    <x v="10"/>
    <x v="6"/>
    <x v="4"/>
    <x v="2"/>
    <x v="3"/>
    <x v="5"/>
  </r>
  <r>
    <x v="27"/>
    <x v="27"/>
    <x v="3"/>
    <x v="0"/>
    <s v="Second"/>
    <n v="63"/>
    <n v="0"/>
    <n v="123"/>
    <n v="9"/>
    <n v="28"/>
    <n v="11"/>
    <n v="0"/>
    <n v="0"/>
    <x v="0"/>
    <x v="7"/>
    <n v="40"/>
    <n v="0"/>
    <x v="0"/>
    <x v="0"/>
    <x v="2"/>
    <x v="2"/>
    <x v="1"/>
    <x v="45"/>
  </r>
  <r>
    <x v="27"/>
    <x v="27"/>
    <x v="3"/>
    <x v="0"/>
    <s v="Second"/>
    <n v="63"/>
    <n v="0"/>
    <n v="123"/>
    <n v="9"/>
    <n v="28"/>
    <n v="11"/>
    <n v="0"/>
    <n v="0"/>
    <x v="1"/>
    <x v="3"/>
    <n v="23"/>
    <n v="0"/>
    <x v="1"/>
    <x v="15"/>
    <x v="8"/>
    <x v="2"/>
    <x v="3"/>
    <x v="42"/>
  </r>
  <r>
    <x v="27"/>
    <x v="27"/>
    <x v="3"/>
    <x v="0"/>
    <s v="Second"/>
    <n v="63"/>
    <n v="0"/>
    <n v="123"/>
    <n v="9"/>
    <n v="28"/>
    <n v="11"/>
    <n v="0"/>
    <n v="0"/>
    <x v="2"/>
    <x v="5"/>
    <n v="0"/>
    <n v="0"/>
    <x v="2"/>
    <x v="2"/>
    <x v="2"/>
    <x v="2"/>
    <x v="3"/>
    <x v="32"/>
  </r>
  <r>
    <x v="27"/>
    <x v="27"/>
    <x v="3"/>
    <x v="0"/>
    <s v="Second"/>
    <n v="63"/>
    <n v="0"/>
    <n v="123"/>
    <n v="9"/>
    <n v="28"/>
    <n v="11"/>
    <n v="0"/>
    <n v="0"/>
    <x v="3"/>
    <x v="5"/>
    <n v="0"/>
    <n v="0"/>
    <x v="3"/>
    <x v="4"/>
    <x v="2"/>
    <x v="2"/>
    <x v="1"/>
    <x v="27"/>
  </r>
  <r>
    <x v="27"/>
    <x v="27"/>
    <x v="3"/>
    <x v="0"/>
    <s v="Second"/>
    <n v="63"/>
    <n v="0"/>
    <n v="123"/>
    <n v="9"/>
    <n v="28"/>
    <n v="11"/>
    <n v="0"/>
    <n v="0"/>
    <x v="4"/>
    <x v="5"/>
    <n v="0"/>
    <n v="0"/>
    <x v="4"/>
    <x v="19"/>
    <x v="0"/>
    <x v="3"/>
    <x v="1"/>
    <x v="51"/>
  </r>
  <r>
    <x v="27"/>
    <x v="27"/>
    <x v="3"/>
    <x v="0"/>
    <s v="Second"/>
    <n v="63"/>
    <n v="0"/>
    <n v="123"/>
    <n v="9"/>
    <n v="28"/>
    <n v="11"/>
    <n v="0"/>
    <n v="0"/>
    <x v="5"/>
    <x v="5"/>
    <n v="0"/>
    <n v="0"/>
    <x v="5"/>
    <x v="7"/>
    <x v="15"/>
    <x v="2"/>
    <x v="0"/>
    <x v="1"/>
  </r>
  <r>
    <x v="27"/>
    <x v="27"/>
    <x v="3"/>
    <x v="0"/>
    <s v="Second"/>
    <n v="63"/>
    <n v="0"/>
    <n v="123"/>
    <n v="9"/>
    <n v="28"/>
    <n v="11"/>
    <n v="0"/>
    <n v="0"/>
    <x v="6"/>
    <x v="5"/>
    <n v="0"/>
    <n v="0"/>
    <x v="6"/>
    <x v="8"/>
    <x v="4"/>
    <x v="2"/>
    <x v="1"/>
    <x v="5"/>
  </r>
  <r>
    <x v="27"/>
    <x v="27"/>
    <x v="3"/>
    <x v="0"/>
    <s v="Second"/>
    <n v="63"/>
    <n v="0"/>
    <n v="123"/>
    <n v="9"/>
    <n v="28"/>
    <n v="11"/>
    <n v="0"/>
    <n v="0"/>
    <x v="7"/>
    <x v="5"/>
    <n v="0"/>
    <n v="0"/>
    <x v="7"/>
    <x v="6"/>
    <x v="4"/>
    <x v="2"/>
    <x v="3"/>
    <x v="5"/>
  </r>
  <r>
    <x v="27"/>
    <x v="27"/>
    <x v="3"/>
    <x v="0"/>
    <s v="Second"/>
    <n v="63"/>
    <n v="0"/>
    <n v="123"/>
    <n v="9"/>
    <n v="28"/>
    <n v="11"/>
    <n v="0"/>
    <n v="0"/>
    <x v="8"/>
    <x v="5"/>
    <n v="0"/>
    <n v="0"/>
    <x v="8"/>
    <x v="6"/>
    <x v="4"/>
    <x v="2"/>
    <x v="3"/>
    <x v="5"/>
  </r>
  <r>
    <x v="27"/>
    <x v="27"/>
    <x v="3"/>
    <x v="0"/>
    <s v="Second"/>
    <n v="63"/>
    <n v="0"/>
    <n v="123"/>
    <n v="9"/>
    <n v="28"/>
    <n v="11"/>
    <n v="0"/>
    <n v="0"/>
    <x v="9"/>
    <x v="5"/>
    <n v="0"/>
    <n v="0"/>
    <x v="9"/>
    <x v="6"/>
    <x v="4"/>
    <x v="2"/>
    <x v="3"/>
    <x v="5"/>
  </r>
  <r>
    <x v="27"/>
    <x v="27"/>
    <x v="3"/>
    <x v="0"/>
    <s v="Second"/>
    <n v="63"/>
    <n v="0"/>
    <n v="123"/>
    <n v="9"/>
    <n v="28"/>
    <n v="11"/>
    <n v="0"/>
    <n v="0"/>
    <x v="10"/>
    <x v="5"/>
    <n v="0"/>
    <n v="0"/>
    <x v="10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0"/>
    <x v="16"/>
    <n v="7"/>
    <n v="1"/>
    <x v="0"/>
    <x v="11"/>
    <x v="17"/>
    <x v="5"/>
    <x v="4"/>
    <x v="52"/>
  </r>
  <r>
    <x v="28"/>
    <x v="28"/>
    <x v="0"/>
    <x v="0"/>
    <s v="First"/>
    <n v="226"/>
    <n v="5"/>
    <n v="114"/>
    <n v="10"/>
    <n v="34"/>
    <n v="41"/>
    <n v="15"/>
    <n v="11"/>
    <x v="1"/>
    <x v="37"/>
    <n v="119"/>
    <n v="0"/>
    <x v="1"/>
    <x v="15"/>
    <x v="0"/>
    <x v="2"/>
    <x v="3"/>
    <x v="53"/>
  </r>
  <r>
    <x v="28"/>
    <x v="28"/>
    <x v="0"/>
    <x v="0"/>
    <s v="First"/>
    <n v="226"/>
    <n v="5"/>
    <n v="114"/>
    <n v="10"/>
    <n v="34"/>
    <n v="41"/>
    <n v="15"/>
    <n v="11"/>
    <x v="2"/>
    <x v="6"/>
    <n v="2"/>
    <n v="1"/>
    <x v="2"/>
    <x v="14"/>
    <x v="5"/>
    <x v="3"/>
    <x v="5"/>
    <x v="32"/>
  </r>
  <r>
    <x v="28"/>
    <x v="28"/>
    <x v="0"/>
    <x v="0"/>
    <s v="First"/>
    <n v="226"/>
    <n v="5"/>
    <n v="114"/>
    <n v="10"/>
    <n v="34"/>
    <n v="41"/>
    <n v="15"/>
    <n v="11"/>
    <x v="3"/>
    <x v="2"/>
    <n v="1"/>
    <n v="1"/>
    <x v="3"/>
    <x v="13"/>
    <x v="15"/>
    <x v="3"/>
    <x v="0"/>
    <x v="54"/>
  </r>
  <r>
    <x v="28"/>
    <x v="28"/>
    <x v="0"/>
    <x v="0"/>
    <s v="First"/>
    <n v="226"/>
    <n v="5"/>
    <n v="114"/>
    <n v="10"/>
    <n v="34"/>
    <n v="41"/>
    <n v="15"/>
    <n v="11"/>
    <x v="4"/>
    <x v="3"/>
    <n v="11"/>
    <n v="1"/>
    <x v="4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5"/>
    <x v="39"/>
    <n v="1"/>
    <n v="1"/>
    <x v="5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6"/>
    <x v="44"/>
    <n v="70"/>
    <n v="0"/>
    <x v="6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7"/>
    <x v="5"/>
    <n v="0"/>
    <n v="0"/>
    <x v="7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8"/>
    <x v="5"/>
    <n v="0"/>
    <n v="0"/>
    <x v="8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9"/>
    <x v="5"/>
    <n v="0"/>
    <n v="0"/>
    <x v="9"/>
    <x v="6"/>
    <x v="4"/>
    <x v="2"/>
    <x v="3"/>
    <x v="5"/>
  </r>
  <r>
    <x v="28"/>
    <x v="28"/>
    <x v="0"/>
    <x v="0"/>
    <s v="First"/>
    <n v="226"/>
    <n v="5"/>
    <n v="114"/>
    <n v="10"/>
    <n v="34"/>
    <n v="41"/>
    <n v="15"/>
    <n v="11"/>
    <x v="10"/>
    <x v="5"/>
    <n v="0"/>
    <n v="0"/>
    <x v="10"/>
    <x v="6"/>
    <x v="4"/>
    <x v="2"/>
    <x v="3"/>
    <x v="5"/>
  </r>
  <r>
    <x v="29"/>
    <x v="29"/>
    <x v="1"/>
    <x v="1"/>
    <s v="First"/>
    <n v="119"/>
    <n v="9"/>
    <n v="121"/>
    <n v="3"/>
    <n v="31"/>
    <n v="39"/>
    <n v="6"/>
    <n v="9"/>
    <x v="0"/>
    <x v="10"/>
    <n v="3"/>
    <n v="1"/>
    <x v="0"/>
    <x v="0"/>
    <x v="7"/>
    <x v="0"/>
    <x v="0"/>
    <x v="31"/>
  </r>
  <r>
    <x v="29"/>
    <x v="29"/>
    <x v="1"/>
    <x v="1"/>
    <s v="First"/>
    <n v="119"/>
    <n v="9"/>
    <n v="121"/>
    <n v="3"/>
    <n v="31"/>
    <n v="39"/>
    <n v="6"/>
    <n v="9"/>
    <x v="1"/>
    <x v="24"/>
    <n v="14"/>
    <n v="1"/>
    <x v="1"/>
    <x v="4"/>
    <x v="1"/>
    <x v="2"/>
    <x v="0"/>
    <x v="13"/>
  </r>
  <r>
    <x v="29"/>
    <x v="29"/>
    <x v="1"/>
    <x v="1"/>
    <s v="First"/>
    <n v="119"/>
    <n v="9"/>
    <n v="121"/>
    <n v="3"/>
    <n v="31"/>
    <n v="39"/>
    <n v="6"/>
    <n v="9"/>
    <x v="2"/>
    <x v="2"/>
    <n v="0"/>
    <n v="1"/>
    <x v="2"/>
    <x v="2"/>
    <x v="0"/>
    <x v="2"/>
    <x v="3"/>
    <x v="44"/>
  </r>
  <r>
    <x v="29"/>
    <x v="29"/>
    <x v="1"/>
    <x v="1"/>
    <s v="First"/>
    <n v="119"/>
    <n v="9"/>
    <n v="121"/>
    <n v="3"/>
    <n v="31"/>
    <n v="39"/>
    <n v="6"/>
    <n v="9"/>
    <x v="3"/>
    <x v="7"/>
    <n v="4"/>
    <n v="1"/>
    <x v="3"/>
    <x v="19"/>
    <x v="9"/>
    <x v="2"/>
    <x v="3"/>
    <x v="43"/>
  </r>
  <r>
    <x v="29"/>
    <x v="29"/>
    <x v="1"/>
    <x v="1"/>
    <s v="First"/>
    <n v="119"/>
    <n v="9"/>
    <n v="121"/>
    <n v="3"/>
    <n v="31"/>
    <n v="39"/>
    <n v="6"/>
    <n v="9"/>
    <x v="4"/>
    <x v="3"/>
    <n v="12"/>
    <n v="1"/>
    <x v="4"/>
    <x v="7"/>
    <x v="8"/>
    <x v="2"/>
    <x v="0"/>
    <x v="53"/>
  </r>
  <r>
    <x v="29"/>
    <x v="29"/>
    <x v="1"/>
    <x v="1"/>
    <s v="First"/>
    <n v="119"/>
    <n v="9"/>
    <n v="121"/>
    <n v="3"/>
    <n v="31"/>
    <n v="39"/>
    <n v="6"/>
    <n v="9"/>
    <x v="5"/>
    <x v="22"/>
    <n v="65"/>
    <n v="1"/>
    <x v="5"/>
    <x v="34"/>
    <x v="10"/>
    <x v="2"/>
    <x v="3"/>
    <x v="54"/>
  </r>
  <r>
    <x v="29"/>
    <x v="29"/>
    <x v="1"/>
    <x v="1"/>
    <s v="First"/>
    <n v="119"/>
    <n v="9"/>
    <n v="121"/>
    <n v="3"/>
    <n v="31"/>
    <n v="39"/>
    <n v="6"/>
    <n v="9"/>
    <x v="6"/>
    <x v="11"/>
    <n v="0"/>
    <n v="1"/>
    <x v="6"/>
    <x v="6"/>
    <x v="4"/>
    <x v="2"/>
    <x v="3"/>
    <x v="5"/>
  </r>
  <r>
    <x v="29"/>
    <x v="29"/>
    <x v="1"/>
    <x v="1"/>
    <s v="First"/>
    <n v="119"/>
    <n v="9"/>
    <n v="121"/>
    <n v="3"/>
    <n v="31"/>
    <n v="39"/>
    <n v="6"/>
    <n v="9"/>
    <x v="7"/>
    <x v="41"/>
    <n v="0"/>
    <n v="1"/>
    <x v="7"/>
    <x v="6"/>
    <x v="4"/>
    <x v="2"/>
    <x v="3"/>
    <x v="5"/>
  </r>
  <r>
    <x v="29"/>
    <x v="29"/>
    <x v="1"/>
    <x v="1"/>
    <s v="First"/>
    <n v="119"/>
    <n v="9"/>
    <n v="121"/>
    <n v="3"/>
    <n v="31"/>
    <n v="39"/>
    <n v="6"/>
    <n v="9"/>
    <x v="8"/>
    <x v="15"/>
    <n v="13"/>
    <n v="1"/>
    <x v="8"/>
    <x v="6"/>
    <x v="4"/>
    <x v="2"/>
    <x v="3"/>
    <x v="5"/>
  </r>
  <r>
    <x v="29"/>
    <x v="29"/>
    <x v="1"/>
    <x v="1"/>
    <s v="First"/>
    <n v="119"/>
    <n v="9"/>
    <n v="121"/>
    <n v="3"/>
    <n v="31"/>
    <n v="39"/>
    <n v="6"/>
    <n v="9"/>
    <x v="9"/>
    <x v="19"/>
    <n v="0"/>
    <n v="0"/>
    <x v="9"/>
    <x v="6"/>
    <x v="4"/>
    <x v="2"/>
    <x v="3"/>
    <x v="5"/>
  </r>
  <r>
    <x v="29"/>
    <x v="29"/>
    <x v="1"/>
    <x v="1"/>
    <s v="First"/>
    <n v="119"/>
    <n v="9"/>
    <n v="121"/>
    <n v="3"/>
    <n v="31"/>
    <n v="39"/>
    <n v="6"/>
    <n v="9"/>
    <x v="10"/>
    <x v="29"/>
    <n v="2"/>
    <n v="0"/>
    <x v="10"/>
    <x v="6"/>
    <x v="4"/>
    <x v="2"/>
    <x v="3"/>
    <x v="5"/>
  </r>
  <r>
    <x v="30"/>
    <x v="30"/>
    <x v="2"/>
    <x v="1"/>
    <s v="First"/>
    <n v="215"/>
    <n v="4"/>
    <n v="140"/>
    <n v="6"/>
    <n v="41"/>
    <n v="31"/>
    <n v="20"/>
    <n v="11"/>
    <x v="0"/>
    <x v="20"/>
    <n v="6"/>
    <n v="1"/>
    <x v="0"/>
    <x v="35"/>
    <x v="1"/>
    <x v="0"/>
    <x v="3"/>
    <x v="8"/>
  </r>
  <r>
    <x v="30"/>
    <x v="30"/>
    <x v="2"/>
    <x v="1"/>
    <s v="First"/>
    <n v="215"/>
    <n v="4"/>
    <n v="140"/>
    <n v="6"/>
    <n v="41"/>
    <n v="31"/>
    <n v="20"/>
    <n v="11"/>
    <x v="1"/>
    <x v="16"/>
    <n v="11"/>
    <n v="1"/>
    <x v="1"/>
    <x v="36"/>
    <x v="0"/>
    <x v="3"/>
    <x v="0"/>
    <x v="33"/>
  </r>
  <r>
    <x v="30"/>
    <x v="30"/>
    <x v="2"/>
    <x v="1"/>
    <s v="First"/>
    <n v="215"/>
    <n v="4"/>
    <n v="140"/>
    <n v="6"/>
    <n v="41"/>
    <n v="31"/>
    <n v="20"/>
    <n v="11"/>
    <x v="2"/>
    <x v="27"/>
    <n v="81"/>
    <n v="1"/>
    <x v="2"/>
    <x v="37"/>
    <x v="5"/>
    <x v="2"/>
    <x v="0"/>
    <x v="14"/>
  </r>
  <r>
    <x v="30"/>
    <x v="30"/>
    <x v="2"/>
    <x v="1"/>
    <s v="First"/>
    <n v="215"/>
    <n v="4"/>
    <n v="140"/>
    <n v="6"/>
    <n v="41"/>
    <n v="31"/>
    <n v="20"/>
    <n v="11"/>
    <x v="3"/>
    <x v="17"/>
    <n v="79"/>
    <n v="1"/>
    <x v="3"/>
    <x v="2"/>
    <x v="6"/>
    <x v="2"/>
    <x v="0"/>
    <x v="6"/>
  </r>
  <r>
    <x v="30"/>
    <x v="30"/>
    <x v="2"/>
    <x v="1"/>
    <s v="First"/>
    <n v="215"/>
    <n v="4"/>
    <n v="140"/>
    <n v="6"/>
    <n v="41"/>
    <n v="31"/>
    <n v="20"/>
    <n v="11"/>
    <x v="4"/>
    <x v="7"/>
    <n v="17"/>
    <n v="0"/>
    <x v="4"/>
    <x v="19"/>
    <x v="8"/>
    <x v="3"/>
    <x v="3"/>
    <x v="11"/>
  </r>
  <r>
    <x v="30"/>
    <x v="30"/>
    <x v="2"/>
    <x v="1"/>
    <s v="First"/>
    <n v="215"/>
    <n v="4"/>
    <n v="140"/>
    <n v="6"/>
    <n v="41"/>
    <n v="31"/>
    <n v="20"/>
    <n v="11"/>
    <x v="5"/>
    <x v="45"/>
    <n v="1"/>
    <n v="0"/>
    <x v="5"/>
    <x v="13"/>
    <x v="0"/>
    <x v="0"/>
    <x v="1"/>
    <x v="1"/>
  </r>
  <r>
    <x v="30"/>
    <x v="30"/>
    <x v="2"/>
    <x v="1"/>
    <s v="First"/>
    <n v="215"/>
    <n v="4"/>
    <n v="140"/>
    <n v="6"/>
    <n v="41"/>
    <n v="31"/>
    <n v="20"/>
    <n v="11"/>
    <x v="6"/>
    <x v="5"/>
    <n v="0"/>
    <n v="0"/>
    <x v="6"/>
    <x v="16"/>
    <x v="8"/>
    <x v="0"/>
    <x v="0"/>
    <x v="29"/>
  </r>
  <r>
    <x v="30"/>
    <x v="30"/>
    <x v="2"/>
    <x v="1"/>
    <s v="First"/>
    <n v="215"/>
    <n v="4"/>
    <n v="140"/>
    <n v="6"/>
    <n v="41"/>
    <n v="31"/>
    <n v="20"/>
    <n v="11"/>
    <x v="7"/>
    <x v="5"/>
    <n v="0"/>
    <n v="0"/>
    <x v="7"/>
    <x v="0"/>
    <x v="10"/>
    <x v="2"/>
    <x v="3"/>
    <x v="29"/>
  </r>
  <r>
    <x v="30"/>
    <x v="30"/>
    <x v="2"/>
    <x v="1"/>
    <s v="First"/>
    <n v="215"/>
    <n v="4"/>
    <n v="140"/>
    <n v="6"/>
    <n v="41"/>
    <n v="31"/>
    <n v="20"/>
    <n v="11"/>
    <x v="8"/>
    <x v="5"/>
    <n v="0"/>
    <n v="0"/>
    <x v="8"/>
    <x v="6"/>
    <x v="4"/>
    <x v="2"/>
    <x v="3"/>
    <x v="5"/>
  </r>
  <r>
    <x v="30"/>
    <x v="30"/>
    <x v="2"/>
    <x v="1"/>
    <s v="First"/>
    <n v="215"/>
    <n v="4"/>
    <n v="140"/>
    <n v="6"/>
    <n v="41"/>
    <n v="31"/>
    <n v="20"/>
    <n v="11"/>
    <x v="9"/>
    <x v="5"/>
    <n v="0"/>
    <n v="0"/>
    <x v="9"/>
    <x v="6"/>
    <x v="4"/>
    <x v="2"/>
    <x v="3"/>
    <x v="5"/>
  </r>
  <r>
    <x v="30"/>
    <x v="30"/>
    <x v="2"/>
    <x v="1"/>
    <s v="First"/>
    <n v="215"/>
    <n v="4"/>
    <n v="140"/>
    <n v="6"/>
    <n v="41"/>
    <n v="31"/>
    <n v="20"/>
    <n v="11"/>
    <x v="10"/>
    <x v="5"/>
    <n v="0"/>
    <n v="0"/>
    <x v="10"/>
    <x v="6"/>
    <x v="4"/>
    <x v="2"/>
    <x v="3"/>
    <x v="5"/>
  </r>
  <r>
    <x v="31"/>
    <x v="31"/>
    <x v="1"/>
    <x v="1"/>
    <s v="Second"/>
    <n v="142"/>
    <n v="10"/>
    <n v="171"/>
    <n v="8"/>
    <n v="40"/>
    <n v="38"/>
    <n v="15"/>
    <n v="18"/>
    <x v="0"/>
    <x v="3"/>
    <n v="3"/>
    <n v="1"/>
    <x v="0"/>
    <x v="5"/>
    <x v="6"/>
    <x v="5"/>
    <x v="0"/>
    <x v="45"/>
  </r>
  <r>
    <x v="31"/>
    <x v="31"/>
    <x v="1"/>
    <x v="1"/>
    <s v="Second"/>
    <n v="142"/>
    <n v="10"/>
    <n v="171"/>
    <n v="8"/>
    <n v="40"/>
    <n v="38"/>
    <n v="15"/>
    <n v="18"/>
    <x v="1"/>
    <x v="26"/>
    <n v="55"/>
    <n v="1"/>
    <x v="1"/>
    <x v="0"/>
    <x v="6"/>
    <x v="3"/>
    <x v="1"/>
    <x v="10"/>
  </r>
  <r>
    <x v="31"/>
    <x v="31"/>
    <x v="1"/>
    <x v="1"/>
    <s v="Second"/>
    <n v="142"/>
    <n v="10"/>
    <n v="171"/>
    <n v="8"/>
    <n v="40"/>
    <n v="38"/>
    <n v="15"/>
    <n v="18"/>
    <x v="2"/>
    <x v="27"/>
    <n v="0"/>
    <n v="1"/>
    <x v="2"/>
    <x v="2"/>
    <x v="6"/>
    <x v="3"/>
    <x v="1"/>
    <x v="27"/>
  </r>
  <r>
    <x v="31"/>
    <x v="31"/>
    <x v="1"/>
    <x v="1"/>
    <s v="Second"/>
    <n v="142"/>
    <n v="10"/>
    <n v="171"/>
    <n v="8"/>
    <n v="40"/>
    <n v="38"/>
    <n v="15"/>
    <n v="18"/>
    <x v="3"/>
    <x v="7"/>
    <n v="13"/>
    <n v="1"/>
    <x v="3"/>
    <x v="4"/>
    <x v="6"/>
    <x v="0"/>
    <x v="5"/>
    <x v="44"/>
  </r>
  <r>
    <x v="31"/>
    <x v="31"/>
    <x v="1"/>
    <x v="1"/>
    <s v="Second"/>
    <n v="142"/>
    <n v="10"/>
    <n v="171"/>
    <n v="8"/>
    <n v="40"/>
    <n v="38"/>
    <n v="15"/>
    <n v="18"/>
    <x v="4"/>
    <x v="0"/>
    <n v="39"/>
    <n v="1"/>
    <x v="4"/>
    <x v="21"/>
    <x v="9"/>
    <x v="2"/>
    <x v="3"/>
    <x v="40"/>
  </r>
  <r>
    <x v="31"/>
    <x v="31"/>
    <x v="1"/>
    <x v="1"/>
    <s v="Second"/>
    <n v="142"/>
    <n v="10"/>
    <n v="171"/>
    <n v="8"/>
    <n v="40"/>
    <n v="38"/>
    <n v="15"/>
    <n v="18"/>
    <x v="5"/>
    <x v="32"/>
    <n v="6"/>
    <n v="1"/>
    <x v="5"/>
    <x v="35"/>
    <x v="9"/>
    <x v="2"/>
    <x v="3"/>
    <x v="45"/>
  </r>
  <r>
    <x v="31"/>
    <x v="31"/>
    <x v="1"/>
    <x v="1"/>
    <s v="Second"/>
    <n v="142"/>
    <n v="10"/>
    <n v="171"/>
    <n v="8"/>
    <n v="40"/>
    <n v="38"/>
    <n v="15"/>
    <n v="18"/>
    <x v="6"/>
    <x v="39"/>
    <n v="0"/>
    <n v="1"/>
    <x v="6"/>
    <x v="6"/>
    <x v="4"/>
    <x v="2"/>
    <x v="3"/>
    <x v="5"/>
  </r>
  <r>
    <x v="31"/>
    <x v="31"/>
    <x v="1"/>
    <x v="1"/>
    <s v="Second"/>
    <n v="142"/>
    <n v="10"/>
    <n v="171"/>
    <n v="8"/>
    <n v="40"/>
    <n v="38"/>
    <n v="15"/>
    <n v="18"/>
    <x v="7"/>
    <x v="11"/>
    <n v="2"/>
    <n v="1"/>
    <x v="7"/>
    <x v="6"/>
    <x v="4"/>
    <x v="2"/>
    <x v="3"/>
    <x v="5"/>
  </r>
  <r>
    <x v="31"/>
    <x v="31"/>
    <x v="1"/>
    <x v="1"/>
    <s v="Second"/>
    <n v="142"/>
    <n v="10"/>
    <n v="171"/>
    <n v="8"/>
    <n v="40"/>
    <n v="38"/>
    <n v="15"/>
    <n v="18"/>
    <x v="8"/>
    <x v="19"/>
    <n v="6"/>
    <n v="1"/>
    <x v="8"/>
    <x v="6"/>
    <x v="4"/>
    <x v="2"/>
    <x v="3"/>
    <x v="5"/>
  </r>
  <r>
    <x v="31"/>
    <x v="31"/>
    <x v="1"/>
    <x v="1"/>
    <s v="Second"/>
    <n v="142"/>
    <n v="10"/>
    <n v="171"/>
    <n v="8"/>
    <n v="40"/>
    <n v="38"/>
    <n v="15"/>
    <n v="18"/>
    <x v="9"/>
    <x v="29"/>
    <n v="1"/>
    <n v="1"/>
    <x v="9"/>
    <x v="6"/>
    <x v="4"/>
    <x v="2"/>
    <x v="3"/>
    <x v="5"/>
  </r>
  <r>
    <x v="31"/>
    <x v="31"/>
    <x v="1"/>
    <x v="1"/>
    <s v="Second"/>
    <n v="142"/>
    <n v="10"/>
    <n v="171"/>
    <n v="8"/>
    <n v="40"/>
    <n v="38"/>
    <n v="15"/>
    <n v="18"/>
    <x v="10"/>
    <x v="13"/>
    <n v="2"/>
    <n v="0"/>
    <x v="10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0"/>
    <x v="2"/>
    <n v="8"/>
    <n v="1"/>
    <x v="0"/>
    <x v="1"/>
    <x v="7"/>
    <x v="3"/>
    <x v="0"/>
    <x v="55"/>
  </r>
  <r>
    <x v="32"/>
    <x v="32"/>
    <x v="1"/>
    <x v="1"/>
    <s v="Second"/>
    <n v="126"/>
    <n v="10"/>
    <n v="146"/>
    <n v="7"/>
    <n v="43"/>
    <n v="37"/>
    <n v="3"/>
    <n v="6"/>
    <x v="1"/>
    <x v="8"/>
    <n v="13"/>
    <n v="1"/>
    <x v="1"/>
    <x v="0"/>
    <x v="1"/>
    <x v="1"/>
    <x v="3"/>
    <x v="39"/>
  </r>
  <r>
    <x v="32"/>
    <x v="32"/>
    <x v="1"/>
    <x v="1"/>
    <s v="Second"/>
    <n v="126"/>
    <n v="10"/>
    <n v="146"/>
    <n v="7"/>
    <n v="43"/>
    <n v="37"/>
    <n v="3"/>
    <n v="6"/>
    <x v="2"/>
    <x v="27"/>
    <n v="1"/>
    <n v="1"/>
    <x v="2"/>
    <x v="7"/>
    <x v="12"/>
    <x v="1"/>
    <x v="6"/>
    <x v="34"/>
  </r>
  <r>
    <x v="32"/>
    <x v="32"/>
    <x v="1"/>
    <x v="1"/>
    <s v="Second"/>
    <n v="126"/>
    <n v="10"/>
    <n v="146"/>
    <n v="7"/>
    <n v="43"/>
    <n v="37"/>
    <n v="3"/>
    <n v="6"/>
    <x v="3"/>
    <x v="6"/>
    <n v="10"/>
    <n v="1"/>
    <x v="3"/>
    <x v="35"/>
    <x v="7"/>
    <x v="2"/>
    <x v="0"/>
    <x v="28"/>
  </r>
  <r>
    <x v="32"/>
    <x v="32"/>
    <x v="1"/>
    <x v="1"/>
    <s v="Second"/>
    <n v="126"/>
    <n v="10"/>
    <n v="146"/>
    <n v="7"/>
    <n v="43"/>
    <n v="37"/>
    <n v="3"/>
    <n v="6"/>
    <x v="4"/>
    <x v="7"/>
    <n v="36"/>
    <n v="1"/>
    <x v="4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5"/>
    <x v="16"/>
    <n v="19"/>
    <n v="1"/>
    <x v="5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6"/>
    <x v="39"/>
    <n v="7"/>
    <n v="1"/>
    <x v="6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7"/>
    <x v="3"/>
    <n v="13"/>
    <n v="1"/>
    <x v="7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8"/>
    <x v="10"/>
    <n v="11"/>
    <n v="1"/>
    <x v="8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9"/>
    <x v="9"/>
    <n v="4"/>
    <n v="1"/>
    <x v="9"/>
    <x v="6"/>
    <x v="4"/>
    <x v="2"/>
    <x v="3"/>
    <x v="5"/>
  </r>
  <r>
    <x v="32"/>
    <x v="32"/>
    <x v="1"/>
    <x v="1"/>
    <s v="Second"/>
    <n v="126"/>
    <n v="10"/>
    <n v="146"/>
    <n v="7"/>
    <n v="43"/>
    <n v="37"/>
    <n v="3"/>
    <n v="6"/>
    <x v="10"/>
    <x v="15"/>
    <n v="1"/>
    <n v="0"/>
    <x v="10"/>
    <x v="6"/>
    <x v="4"/>
    <x v="2"/>
    <x v="3"/>
    <x v="5"/>
  </r>
  <r>
    <x v="33"/>
    <x v="33"/>
    <x v="4"/>
    <x v="3"/>
    <m/>
    <m/>
    <m/>
    <m/>
    <m/>
    <m/>
    <m/>
    <m/>
    <m/>
    <x v="11"/>
    <x v="46"/>
    <m/>
    <m/>
    <x v="11"/>
    <x v="38"/>
    <x v="18"/>
    <x v="6"/>
    <x v="7"/>
    <x v="5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8">
  <r>
    <d v="2011-04-17T00:00:00"/>
    <s v="Penn Street"/>
    <x v="0"/>
    <x v="0"/>
  </r>
  <r>
    <d v="2011-04-23T00:00:00"/>
    <s v="White Waltham"/>
    <x v="1"/>
    <x v="1"/>
  </r>
  <r>
    <d v="2011-05-01T00:00:00"/>
    <s v="Brightwell-Cum-Sotwell"/>
    <x v="0"/>
    <x v="0"/>
  </r>
  <r>
    <d v="2011-05-07T00:00:00"/>
    <s v="Greys Green (1)"/>
    <x v="0"/>
    <x v="1"/>
  </r>
  <r>
    <d v="2011-05-14T00:00:00"/>
    <s v="Crazies Hill"/>
    <x v="1"/>
    <x v="2"/>
  </r>
  <r>
    <d v="2011-05-15T00:00:00"/>
    <s v="Britwell Salome"/>
    <x v="1"/>
    <x v="2"/>
  </r>
  <r>
    <d v="2011-05-21T00:00:00"/>
    <s v="BBC Caversham"/>
    <x v="1"/>
    <x v="3"/>
  </r>
  <r>
    <d v="2011-05-22T00:00:00"/>
    <s v="Checkendon"/>
    <x v="0"/>
    <x v="1"/>
  </r>
  <r>
    <d v="2011-05-29T00:00:00"/>
    <s v="Odney"/>
    <x v="1"/>
    <x v="2"/>
  </r>
  <r>
    <d v="2011-06-04T00:00:00"/>
    <s v="Harpsden (1)"/>
    <x v="0"/>
    <x v="0"/>
  </r>
  <r>
    <d v="2011-06-05T00:00:00"/>
    <s v="Warborough"/>
    <x v="1"/>
    <x v="1"/>
  </r>
  <r>
    <d v="2011-06-11T00:00:00"/>
    <s v="Invalids"/>
    <x v="0"/>
    <x v="0"/>
  </r>
  <r>
    <d v="2011-06-12T00:00:00"/>
    <s v="Stonor (1)"/>
    <x v="1"/>
    <x v="3"/>
  </r>
  <r>
    <d v="2011-06-17T00:00:00"/>
    <s v="Nettlebed"/>
    <x v="0"/>
    <x v="3"/>
  </r>
  <r>
    <d v="2011-06-19T00:00:00"/>
    <s v="Cuxham"/>
    <x v="1"/>
    <x v="2"/>
  </r>
  <r>
    <d v="2011-06-25T00:00:00"/>
    <s v="Optimists"/>
    <x v="2"/>
    <x v="0"/>
  </r>
  <r>
    <d v="2011-06-26T00:00:00"/>
    <s v="Luxembourg"/>
    <x v="2"/>
    <x v="1"/>
  </r>
  <r>
    <d v="2011-07-01T00:00:00"/>
    <s v="Woodcote"/>
    <x v="0"/>
    <x v="3"/>
  </r>
  <r>
    <d v="2011-07-03T00:00:00"/>
    <s v="Dorchester"/>
    <x v="1"/>
    <x v="3"/>
  </r>
  <r>
    <d v="2011-07-10T00:00:00"/>
    <s v="Flycatchers"/>
    <x v="0"/>
    <x v="1"/>
  </r>
  <r>
    <d v="2011-07-16T00:00:00"/>
    <s v="Crossbatters"/>
    <x v="0"/>
    <x v="3"/>
  </r>
  <r>
    <d v="2011-07-17T00:00:00"/>
    <s v="Theberton"/>
    <x v="0"/>
    <x v="3"/>
  </r>
  <r>
    <d v="2011-07-24T00:00:00"/>
    <s v="Penywern Taverners"/>
    <x v="0"/>
    <x v="3"/>
  </r>
  <r>
    <d v="2011-07-31T00:00:00"/>
    <s v="Henley"/>
    <x v="0"/>
    <x v="0"/>
  </r>
  <r>
    <d v="2011-08-06T00:00:00"/>
    <s v="West Wycombe"/>
    <x v="1"/>
    <x v="2"/>
  </r>
  <r>
    <d v="2011-08-14T00:00:00"/>
    <s v="Privateers"/>
    <x v="0"/>
    <x v="2"/>
  </r>
  <r>
    <d v="2011-08-21T00:00:00"/>
    <s v="Bledlow Village"/>
    <x v="0"/>
    <x v="1"/>
  </r>
  <r>
    <d v="2011-08-27T00:00:00"/>
    <s v="Stonor (2)"/>
    <x v="0"/>
    <x v="3"/>
  </r>
  <r>
    <d v="2011-08-28T00:00:00"/>
    <s v="Ipsden"/>
    <x v="0"/>
    <x v="0"/>
  </r>
  <r>
    <d v="2011-09-04T00:00:00"/>
    <s v="Middleton Stoney"/>
    <x v="1"/>
    <x v="1"/>
  </r>
  <r>
    <d v="2011-09-11T00:00:00"/>
    <s v="Medmenham"/>
    <x v="1"/>
    <x v="2"/>
  </r>
  <r>
    <d v="2011-09-18T00:00:00"/>
    <s v="Harpsden (2)"/>
    <x v="1"/>
    <x v="1"/>
  </r>
  <r>
    <d v="2011-09-24T00:00:00"/>
    <s v="Greys Green (2)"/>
    <x v="1"/>
    <x v="1"/>
  </r>
  <r>
    <s v="Grand Total"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47">
  <r>
    <d v="2011-04-17T00:00:00"/>
    <s v="Penn Street"/>
    <x v="0"/>
    <x v="0"/>
  </r>
  <r>
    <d v="2011-04-23T00:00:00"/>
    <s v="White Waltham"/>
    <x v="1"/>
    <x v="1"/>
  </r>
  <r>
    <d v="2011-05-01T00:00:00"/>
    <s v="Brightwell-Cum-Sotwell"/>
    <x v="0"/>
    <x v="0"/>
  </r>
  <r>
    <d v="2011-05-07T00:00:00"/>
    <s v="Greys Green (1)"/>
    <x v="0"/>
    <x v="1"/>
  </r>
  <r>
    <d v="2011-05-14T00:00:00"/>
    <s v="Crazies Hill"/>
    <x v="1"/>
    <x v="2"/>
  </r>
  <r>
    <d v="2011-05-15T00:00:00"/>
    <s v="Britwell Salome"/>
    <x v="1"/>
    <x v="2"/>
  </r>
  <r>
    <d v="2011-05-21T00:00:00"/>
    <s v="BBC Caversham"/>
    <x v="1"/>
    <x v="3"/>
  </r>
  <r>
    <d v="2011-05-22T00:00:00"/>
    <s v="Checkendon"/>
    <x v="0"/>
    <x v="1"/>
  </r>
  <r>
    <d v="2011-05-29T00:00:00"/>
    <s v="Odney"/>
    <x v="1"/>
    <x v="2"/>
  </r>
  <r>
    <d v="2011-06-04T00:00:00"/>
    <s v="Harpsden (1)"/>
    <x v="0"/>
    <x v="0"/>
  </r>
  <r>
    <d v="2011-06-05T00:00:00"/>
    <s v="Warborough"/>
    <x v="1"/>
    <x v="1"/>
  </r>
  <r>
    <d v="2011-06-11T00:00:00"/>
    <s v="Invalids"/>
    <x v="0"/>
    <x v="0"/>
  </r>
  <r>
    <d v="2011-06-12T00:00:00"/>
    <s v="Stonor (1)"/>
    <x v="1"/>
    <x v="3"/>
  </r>
  <r>
    <d v="2011-06-17T00:00:00"/>
    <s v="Nettlebed"/>
    <x v="0"/>
    <x v="3"/>
  </r>
  <r>
    <d v="2011-06-19T00:00:00"/>
    <s v="Cuxham"/>
    <x v="1"/>
    <x v="2"/>
  </r>
  <r>
    <d v="2011-06-25T00:00:00"/>
    <s v="Optimists"/>
    <x v="2"/>
    <x v="0"/>
  </r>
  <r>
    <d v="2011-06-26T00:00:00"/>
    <s v="Luxembourg"/>
    <x v="2"/>
    <x v="1"/>
  </r>
  <r>
    <d v="2011-07-01T00:00:00"/>
    <s v="Woodcote"/>
    <x v="0"/>
    <x v="3"/>
  </r>
  <r>
    <d v="2011-07-03T00:00:00"/>
    <s v="Dorchester"/>
    <x v="1"/>
    <x v="3"/>
  </r>
  <r>
    <d v="2011-07-10T00:00:00"/>
    <s v="Flycatchers"/>
    <x v="0"/>
    <x v="1"/>
  </r>
  <r>
    <d v="2011-07-16T00:00:00"/>
    <s v="Crossbatters"/>
    <x v="0"/>
    <x v="3"/>
  </r>
  <r>
    <d v="2011-07-17T00:00:00"/>
    <s v="Theberton"/>
    <x v="0"/>
    <x v="3"/>
  </r>
  <r>
    <d v="2011-07-24T00:00:00"/>
    <s v="Penywern Taverners"/>
    <x v="0"/>
    <x v="3"/>
  </r>
  <r>
    <d v="2011-07-31T00:00:00"/>
    <s v="Henley"/>
    <x v="0"/>
    <x v="0"/>
  </r>
  <r>
    <d v="2011-08-06T00:00:00"/>
    <s v="West Wycombe"/>
    <x v="1"/>
    <x v="2"/>
  </r>
  <r>
    <d v="2011-08-14T00:00:00"/>
    <s v="Privateers"/>
    <x v="0"/>
    <x v="2"/>
  </r>
  <r>
    <d v="2011-08-21T00:00:00"/>
    <s v="Bledlow Village"/>
    <x v="0"/>
    <x v="1"/>
  </r>
  <r>
    <d v="2011-08-27T00:00:00"/>
    <s v="Stonor (2)"/>
    <x v="0"/>
    <x v="3"/>
  </r>
  <r>
    <d v="2011-08-28T00:00:00"/>
    <s v="Ipsden"/>
    <x v="0"/>
    <x v="0"/>
  </r>
  <r>
    <d v="2011-09-04T00:00:00"/>
    <s v="Middleton Stoney"/>
    <x v="1"/>
    <x v="1"/>
  </r>
  <r>
    <d v="2011-09-11T00:00:00"/>
    <s v="Medmenham"/>
    <x v="1"/>
    <x v="2"/>
  </r>
  <r>
    <d v="2011-09-18T00:00:00"/>
    <s v="Harpsden (2)"/>
    <x v="1"/>
    <x v="1"/>
  </r>
  <r>
    <d v="2011-09-24T00:00:00"/>
    <s v="Greys Green (2)"/>
    <x v="1"/>
    <x v="1"/>
  </r>
  <r>
    <s v="Grand Total"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40">
  <r>
    <d v="2011-04-17T00:00:00"/>
    <s v="Penn Street"/>
    <x v="0"/>
    <x v="0"/>
  </r>
  <r>
    <d v="2011-04-23T00:00:00"/>
    <s v="White Waltham"/>
    <x v="1"/>
    <x v="1"/>
  </r>
  <r>
    <d v="2011-05-01T00:00:00"/>
    <s v="Brightwell-Cum-Sotwell"/>
    <x v="0"/>
    <x v="0"/>
  </r>
  <r>
    <d v="2011-05-07T00:00:00"/>
    <s v="Greys Green (1)"/>
    <x v="0"/>
    <x v="1"/>
  </r>
  <r>
    <d v="2011-05-14T00:00:00"/>
    <s v="Crazies Hill"/>
    <x v="1"/>
    <x v="2"/>
  </r>
  <r>
    <d v="2011-05-15T00:00:00"/>
    <s v="Britwell Salome"/>
    <x v="1"/>
    <x v="2"/>
  </r>
  <r>
    <d v="2011-05-21T00:00:00"/>
    <s v="BBC Caversham"/>
    <x v="1"/>
    <x v="3"/>
  </r>
  <r>
    <d v="2011-05-22T00:00:00"/>
    <s v="Checkendon"/>
    <x v="0"/>
    <x v="1"/>
  </r>
  <r>
    <d v="2011-05-29T00:00:00"/>
    <s v="Odney"/>
    <x v="1"/>
    <x v="2"/>
  </r>
  <r>
    <d v="2011-06-04T00:00:00"/>
    <s v="Harpsden (1)"/>
    <x v="0"/>
    <x v="0"/>
  </r>
  <r>
    <d v="2011-06-05T00:00:00"/>
    <s v="Warborough"/>
    <x v="1"/>
    <x v="1"/>
  </r>
  <r>
    <d v="2011-06-11T00:00:00"/>
    <s v="Invalids"/>
    <x v="0"/>
    <x v="0"/>
  </r>
  <r>
    <d v="2011-06-12T00:00:00"/>
    <s v="Stonor (1)"/>
    <x v="1"/>
    <x v="3"/>
  </r>
  <r>
    <d v="2011-06-17T00:00:00"/>
    <s v="Nettlebed"/>
    <x v="0"/>
    <x v="3"/>
  </r>
  <r>
    <d v="2011-06-19T00:00:00"/>
    <s v="Cuxham"/>
    <x v="1"/>
    <x v="2"/>
  </r>
  <r>
    <d v="2011-06-25T00:00:00"/>
    <s v="Optimists"/>
    <x v="2"/>
    <x v="0"/>
  </r>
  <r>
    <d v="2011-06-26T00:00:00"/>
    <s v="Luxembourg"/>
    <x v="2"/>
    <x v="1"/>
  </r>
  <r>
    <d v="2011-07-01T00:00:00"/>
    <s v="Woodcote"/>
    <x v="0"/>
    <x v="3"/>
  </r>
  <r>
    <d v="2011-07-03T00:00:00"/>
    <s v="Dorchester"/>
    <x v="1"/>
    <x v="3"/>
  </r>
  <r>
    <d v="2011-07-10T00:00:00"/>
    <s v="Flycatchers"/>
    <x v="0"/>
    <x v="1"/>
  </r>
  <r>
    <d v="2011-07-16T00:00:00"/>
    <s v="Crossbatters"/>
    <x v="0"/>
    <x v="3"/>
  </r>
  <r>
    <d v="2011-07-17T00:00:00"/>
    <s v="Theberton"/>
    <x v="0"/>
    <x v="3"/>
  </r>
  <r>
    <d v="2011-07-24T00:00:00"/>
    <s v="Penywern Taverners"/>
    <x v="0"/>
    <x v="3"/>
  </r>
  <r>
    <d v="2011-07-31T00:00:00"/>
    <s v="Henley"/>
    <x v="0"/>
    <x v="0"/>
  </r>
  <r>
    <d v="2011-08-06T00:00:00"/>
    <s v="West Wycombe"/>
    <x v="1"/>
    <x v="2"/>
  </r>
  <r>
    <d v="2011-08-14T00:00:00"/>
    <s v="Privateers"/>
    <x v="0"/>
    <x v="2"/>
  </r>
  <r>
    <d v="2011-08-21T00:00:00"/>
    <s v="Bledlow Village"/>
    <x v="0"/>
    <x v="1"/>
  </r>
  <r>
    <d v="2011-08-27T00:00:00"/>
    <s v="Stonor (2)"/>
    <x v="0"/>
    <x v="3"/>
  </r>
  <r>
    <d v="2011-08-28T00:00:00"/>
    <s v="Ipsden"/>
    <x v="0"/>
    <x v="0"/>
  </r>
  <r>
    <d v="2011-09-04T00:00:00"/>
    <s v="Middleton Stoney"/>
    <x v="1"/>
    <x v="1"/>
  </r>
  <r>
    <d v="2011-09-11T00:00:00"/>
    <s v="Medmenham"/>
    <x v="1"/>
    <x v="2"/>
  </r>
  <r>
    <d v="2011-09-18T00:00:00"/>
    <s v="Harpsden (2)"/>
    <x v="1"/>
    <x v="1"/>
  </r>
  <r>
    <d v="2011-09-24T00:00:00"/>
    <s v="Greys Green (2)"/>
    <x v="1"/>
    <x v="1"/>
  </r>
  <r>
    <s v="Grand Total"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  <r>
    <m/>
    <m/>
    <x v="3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F3:G8" firstHeaderRow="1" firstDataRow="1" firstDataCol="1"/>
  <pivotFields count="4">
    <pivotField numFmtId="14" showAll="0"/>
    <pivotField dataField="1" showAll="0"/>
    <pivotField showAll="0"/>
    <pivotField axis="axisRow" showAll="0">
      <items count="6">
        <item x="0"/>
        <item x="2"/>
        <item x="1"/>
        <item x="3"/>
        <item h="1" x="4"/>
        <item t="default"/>
      </items>
    </pivotField>
  </pivotFields>
  <rowFields count="1">
    <field x="3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Opposition" fld="1" subtotal="count" baseField="0" baseItem="0"/>
  </dataFields>
  <pivotTableStyleInfo name="PivotStyleLight16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3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F13:G18" firstHeaderRow="1" firstDataRow="1" firstDataCol="1" rowPageCount="1" colPageCount="1"/>
  <pivotFields count="4">
    <pivotField numFmtId="14" showAll="0"/>
    <pivotField dataField="1" showAll="0"/>
    <pivotField axis="axisPage" showAll="0">
      <items count="5">
        <item x="1"/>
        <item x="0"/>
        <item x="2"/>
        <item x="3"/>
        <item t="default"/>
      </items>
    </pivotField>
    <pivotField axis="axisRow" showAll="0">
      <items count="6">
        <item x="0"/>
        <item x="2"/>
        <item x="1"/>
        <item x="3"/>
        <item x="4"/>
        <item t="default"/>
      </items>
    </pivotField>
  </pivotFields>
  <rowFields count="1">
    <field x="3"/>
  </rowFields>
  <rowItems count="5">
    <i>
      <x/>
    </i>
    <i>
      <x v="1"/>
    </i>
    <i>
      <x v="2"/>
    </i>
    <i>
      <x v="3"/>
    </i>
    <i t="grand">
      <x/>
    </i>
  </rowItems>
  <colItems count="1">
    <i/>
  </colItems>
  <pageFields count="1">
    <pageField fld="2" item="1" hier="-1"/>
  </pageFields>
  <dataFields count="1">
    <dataField name="Count of Opposition" fld="1" subtotal="count" baseField="0" baseItem="0"/>
  </dataFields>
  <pivotTableStyleInfo name="PivotStyleLight16"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Table4" cacheId="1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I13:J17" firstHeaderRow="1" firstDataRow="1" firstDataCol="1" rowPageCount="1" colPageCount="1"/>
  <pivotFields count="4">
    <pivotField numFmtId="14" showAll="0"/>
    <pivotField dataField="1" showAll="0"/>
    <pivotField axis="axisPage" showAll="0">
      <items count="5">
        <item x="1"/>
        <item x="0"/>
        <item x="2"/>
        <item x="3"/>
        <item t="default"/>
      </items>
    </pivotField>
    <pivotField axis="axisRow" showAll="0">
      <items count="6">
        <item x="0"/>
        <item x="2"/>
        <item x="1"/>
        <item x="3"/>
        <item x="4"/>
        <item t="default"/>
      </items>
    </pivotField>
  </pivotFields>
  <rowFields count="1">
    <field x="3"/>
  </rowFields>
  <rowItems count="4">
    <i>
      <x v="1"/>
    </i>
    <i>
      <x v="2"/>
    </i>
    <i>
      <x v="3"/>
    </i>
    <i t="grand">
      <x/>
    </i>
  </rowItems>
  <colItems count="1">
    <i/>
  </colItems>
  <pageFields count="1">
    <pageField fld="2" item="0" hier="-1"/>
  </pageFields>
  <dataFields count="1">
    <dataField name="Count of Opposition" fld="1" subtotal="count" baseField="0" baseItem="0"/>
  </dataFields>
  <pivotTableStyleInfo name="PivotStyleLight16"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Table5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L14:M17" firstHeaderRow="1" firstDataRow="1" firstDataCol="1" rowPageCount="1" colPageCount="1"/>
  <pivotFields count="4">
    <pivotField numFmtId="14" showAll="0"/>
    <pivotField dataField="1" showAll="0"/>
    <pivotField axis="axisPage" showAll="0">
      <items count="5">
        <item x="1"/>
        <item x="0"/>
        <item x="2"/>
        <item x="3"/>
        <item t="default"/>
      </items>
    </pivotField>
    <pivotField axis="axisRow" showAll="0">
      <items count="6">
        <item x="0"/>
        <item x="2"/>
        <item x="1"/>
        <item x="3"/>
        <item x="4"/>
        <item t="default"/>
      </items>
    </pivotField>
  </pivotFields>
  <rowFields count="1">
    <field x="3"/>
  </rowFields>
  <rowItems count="3">
    <i>
      <x/>
    </i>
    <i>
      <x v="2"/>
    </i>
    <i t="grand">
      <x/>
    </i>
  </rowItems>
  <colItems count="1">
    <i/>
  </colItems>
  <pageFields count="1">
    <pageField fld="2" item="2" hier="-1"/>
  </pageFields>
  <dataFields count="1">
    <dataField name="Count of Opposition" fld="1" subtotal="count" baseField="0" baseItem="0"/>
  </dataFields>
  <pivotTableStyleInfo name="PivotStyleLight16"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compact="0" compactData="0" multipleFieldFilters="0">
  <location ref="A3:D37" firstHeaderRow="1" firstDataRow="1" firstDataCol="4"/>
  <pivotFields count="23">
    <pivotField axis="axisRow" compact="0" outline="0" showAll="0" defaultSubtotal="0">
      <items count="3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h="1" x="33"/>
      </items>
    </pivotField>
    <pivotField axis="axisRow" compact="0" outline="0" showAll="0" defaultSubtotal="0">
      <items count="37">
        <item x="6"/>
        <item x="26"/>
        <item x="2"/>
        <item x="5"/>
        <item m="1" x="35"/>
        <item x="4"/>
        <item x="20"/>
        <item x="14"/>
        <item x="18"/>
        <item x="19"/>
        <item x="3"/>
        <item x="32"/>
        <item x="9"/>
        <item x="31"/>
        <item x="23"/>
        <item x="11"/>
        <item x="28"/>
        <item x="16"/>
        <item x="30"/>
        <item x="29"/>
        <item x="13"/>
        <item x="8"/>
        <item x="15"/>
        <item x="0"/>
        <item x="22"/>
        <item x="25"/>
        <item x="12"/>
        <item x="27"/>
        <item x="21"/>
        <item m="1" x="34"/>
        <item x="24"/>
        <item m="1" x="36"/>
        <item x="17"/>
        <item x="33"/>
        <item x="1"/>
        <item x="7"/>
        <item x="10"/>
      </items>
    </pivotField>
    <pivotField axis="axisRow" compact="0" outline="0" showAll="0" defaultSubtotal="0">
      <items count="5">
        <item x="3"/>
        <item x="2"/>
        <item x="1"/>
        <item x="0"/>
        <item x="4"/>
      </items>
    </pivotField>
    <pivotField axis="axisRow" compact="0" outline="0" showAll="0" defaultSubtotal="0">
      <items count="4">
        <item x="1"/>
        <item x="0"/>
        <item x="2"/>
        <item x="3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4">
    <field x="0"/>
    <field x="1"/>
    <field x="3"/>
    <field x="2"/>
  </rowFields>
  <rowItems count="34">
    <i>
      <x/>
      <x v="23"/>
      <x v="1"/>
      <x v="3"/>
    </i>
    <i>
      <x v="1"/>
      <x v="34"/>
      <x/>
      <x v="2"/>
    </i>
    <i>
      <x v="2"/>
      <x v="2"/>
      <x v="1"/>
      <x v="3"/>
    </i>
    <i>
      <x v="3"/>
      <x v="10"/>
      <x v="1"/>
      <x v="2"/>
    </i>
    <i>
      <x v="4"/>
      <x v="5"/>
      <x/>
      <x v="1"/>
    </i>
    <i>
      <x v="5"/>
      <x v="3"/>
      <x/>
      <x v="1"/>
    </i>
    <i>
      <x v="6"/>
      <x/>
      <x/>
      <x/>
    </i>
    <i>
      <x v="7"/>
      <x v="35"/>
      <x v="1"/>
      <x v="2"/>
    </i>
    <i>
      <x v="8"/>
      <x v="21"/>
      <x/>
      <x v="1"/>
    </i>
    <i>
      <x v="9"/>
      <x v="12"/>
      <x v="1"/>
      <x v="3"/>
    </i>
    <i>
      <x v="10"/>
      <x v="36"/>
      <x/>
      <x v="2"/>
    </i>
    <i>
      <x v="11"/>
      <x v="15"/>
      <x v="1"/>
      <x v="3"/>
    </i>
    <i>
      <x v="12"/>
      <x v="26"/>
      <x/>
      <x/>
    </i>
    <i>
      <x v="13"/>
      <x v="20"/>
      <x v="1"/>
      <x/>
    </i>
    <i>
      <x v="14"/>
      <x v="7"/>
      <x/>
      <x v="1"/>
    </i>
    <i>
      <x v="15"/>
      <x v="22"/>
      <x v="2"/>
      <x v="3"/>
    </i>
    <i>
      <x v="16"/>
      <x v="17"/>
      <x v="2"/>
      <x v="2"/>
    </i>
    <i>
      <x v="17"/>
      <x v="32"/>
      <x v="1"/>
      <x/>
    </i>
    <i>
      <x v="18"/>
      <x v="8"/>
      <x/>
      <x/>
    </i>
    <i>
      <x v="19"/>
      <x v="9"/>
      <x v="1"/>
      <x v="2"/>
    </i>
    <i>
      <x v="20"/>
      <x v="6"/>
      <x v="1"/>
      <x/>
    </i>
    <i>
      <x v="21"/>
      <x v="28"/>
      <x v="1"/>
      <x/>
    </i>
    <i>
      <x v="22"/>
      <x v="24"/>
      <x v="1"/>
      <x/>
    </i>
    <i>
      <x v="23"/>
      <x v="14"/>
      <x v="1"/>
      <x v="3"/>
    </i>
    <i>
      <x v="24"/>
      <x v="30"/>
      <x/>
      <x v="1"/>
    </i>
    <i>
      <x v="25"/>
      <x v="25"/>
      <x v="1"/>
      <x v="1"/>
    </i>
    <i>
      <x v="26"/>
      <x v="1"/>
      <x v="1"/>
      <x v="2"/>
    </i>
    <i>
      <x v="27"/>
      <x v="27"/>
      <x v="1"/>
      <x/>
    </i>
    <i>
      <x v="28"/>
      <x v="16"/>
      <x v="1"/>
      <x v="3"/>
    </i>
    <i>
      <x v="29"/>
      <x v="19"/>
      <x/>
      <x v="2"/>
    </i>
    <i>
      <x v="30"/>
      <x v="18"/>
      <x/>
      <x v="1"/>
    </i>
    <i>
      <x v="31"/>
      <x v="13"/>
      <x/>
      <x v="2"/>
    </i>
    <i>
      <x v="32"/>
      <x v="11"/>
      <x/>
      <x v="2"/>
    </i>
    <i t="grand">
      <x/>
    </i>
  </rowItems>
  <colItems count="1">
    <i/>
  </colItems>
  <formats count="1">
    <format dxfId="1">
      <pivotArea type="all" dataOnly="0" outline="0" fieldPosition="0"/>
    </format>
  </formats>
  <pivotTableStyleInfo name="PivotStyleLight19" showRowHeaders="1" showColHeaders="1" showRowStripes="1" showColStripes="0" showLastColumn="1"/>
</pivotTableDefinition>
</file>

<file path=xl/pivotTables/pivotTable6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compact="0" compactData="0" multipleFieldFilters="0">
  <location ref="Q3:T133" firstHeaderRow="1" firstDataRow="2" firstDataCol="2" rowPageCount="1" colPageCount="1"/>
  <pivotFields count="23">
    <pivotField compact="0" outline="0" showAll="0" defaultSubtotal="0">
      <items count="3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h="1" x="33"/>
      </items>
    </pivotField>
    <pivotField compact="0" outline="0" showAll="0" defaultSubtotal="0">
      <items count="37">
        <item x="6"/>
        <item x="26"/>
        <item x="2"/>
        <item x="5"/>
        <item m="1" x="35"/>
        <item x="4"/>
        <item x="20"/>
        <item x="14"/>
        <item x="18"/>
        <item x="19"/>
        <item x="3"/>
        <item x="32"/>
        <item x="9"/>
        <item x="31"/>
        <item x="23"/>
        <item x="11"/>
        <item x="28"/>
        <item x="16"/>
        <item x="30"/>
        <item x="29"/>
        <item x="13"/>
        <item x="8"/>
        <item x="15"/>
        <item x="0"/>
        <item x="22"/>
        <item x="25"/>
        <item x="12"/>
        <item x="27"/>
        <item x="21"/>
        <item m="1" x="34"/>
        <item x="24"/>
        <item m="1" x="36"/>
        <item x="17"/>
        <item x="33"/>
        <item x="1"/>
        <item x="7"/>
        <item x="10"/>
      </items>
    </pivotField>
    <pivotField compact="0" outline="0" showAll="0" defaultSubtotal="0">
      <items count="5">
        <item x="3"/>
        <item x="2"/>
        <item x="1"/>
        <item x="0"/>
        <item x="4"/>
      </items>
    </pivotField>
    <pivotField axis="axisPage" compact="0" outline="0" showAll="0" defaultSubtotal="0">
      <items count="4">
        <item x="1"/>
        <item x="0"/>
        <item x="2"/>
        <item x="3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compact="0" outline="0" showAll="0"/>
    <pivotField compact="0" outline="0" showAll="0"/>
    <pivotField axis="axisRow" compact="0" outline="0" showAll="0" defaultSubtotal="0">
      <items count="47">
        <item h="1" x="5"/>
        <item x="21"/>
        <item x="25"/>
        <item x="29"/>
        <item x="19"/>
        <item x="33"/>
        <item x="30"/>
        <item x="43"/>
        <item x="37"/>
        <item x="41"/>
        <item x="9"/>
        <item x="16"/>
        <item x="23"/>
        <item x="38"/>
        <item x="18"/>
        <item x="0"/>
        <item x="22"/>
        <item x="7"/>
        <item x="10"/>
        <item x="24"/>
        <item x="4"/>
        <item x="36"/>
        <item x="28"/>
        <item x="39"/>
        <item x="45"/>
        <item x="11"/>
        <item x="15"/>
        <item x="20"/>
        <item x="26"/>
        <item x="2"/>
        <item x="44"/>
        <item x="6"/>
        <item x="17"/>
        <item x="12"/>
        <item x="14"/>
        <item x="3"/>
        <item x="32"/>
        <item x="1"/>
        <item x="40"/>
        <item x="8"/>
        <item x="31"/>
        <item x="35"/>
        <item x="34"/>
        <item x="27"/>
        <item x="13"/>
        <item x="42"/>
        <item x="46"/>
      </items>
    </pivotField>
    <pivotField dataField="1" compact="0" outline="0" showAll="0"/>
    <pivotField dataField="1" compact="0" outline="0" showAll="0"/>
    <pivotField axis="axisRow" compact="0" outline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2">
    <field x="14"/>
    <field x="17"/>
  </rowFields>
  <rowItems count="129">
    <i>
      <x v="1"/>
      <x v="1"/>
    </i>
    <i r="1">
      <x v="4"/>
    </i>
    <i>
      <x v="2"/>
      <x v="6"/>
    </i>
    <i>
      <x v="3"/>
      <x v="9"/>
    </i>
    <i r="1">
      <x v="10"/>
    </i>
    <i>
      <x v="4"/>
      <x/>
    </i>
    <i r="1">
      <x v="5"/>
    </i>
    <i r="1">
      <x v="6"/>
    </i>
    <i r="1">
      <x v="8"/>
    </i>
    <i r="1">
      <x v="9"/>
    </i>
    <i r="1">
      <x v="10"/>
    </i>
    <i>
      <x v="5"/>
      <x v="8"/>
    </i>
    <i>
      <x v="6"/>
      <x v="8"/>
    </i>
    <i>
      <x v="7"/>
      <x v="9"/>
    </i>
    <i>
      <x v="8"/>
      <x v="1"/>
    </i>
    <i r="1">
      <x v="2"/>
    </i>
    <i>
      <x v="9"/>
      <x v="7"/>
    </i>
    <i>
      <x v="10"/>
      <x v="3"/>
    </i>
    <i r="1">
      <x v="6"/>
    </i>
    <i r="1">
      <x v="9"/>
    </i>
    <i>
      <x v="11"/>
      <x/>
    </i>
    <i r="1">
      <x v="1"/>
    </i>
    <i r="1">
      <x v="2"/>
    </i>
    <i r="1">
      <x v="5"/>
    </i>
    <i r="1">
      <x v="7"/>
    </i>
    <i>
      <x v="12"/>
      <x v="5"/>
    </i>
    <i>
      <x v="13"/>
      <x v="3"/>
    </i>
    <i>
      <x v="14"/>
      <x v="4"/>
    </i>
    <i r="1">
      <x v="6"/>
    </i>
    <i r="1">
      <x v="7"/>
    </i>
    <i>
      <x v="15"/>
      <x/>
    </i>
    <i r="1">
      <x v="1"/>
    </i>
    <i r="1">
      <x v="2"/>
    </i>
    <i r="1">
      <x v="4"/>
    </i>
    <i r="1">
      <x v="5"/>
    </i>
    <i r="1">
      <x v="6"/>
    </i>
    <i>
      <x v="16"/>
      <x v="2"/>
    </i>
    <i r="1">
      <x v="3"/>
    </i>
    <i r="1">
      <x v="4"/>
    </i>
    <i r="1">
      <x v="5"/>
    </i>
    <i>
      <x v="17"/>
      <x/>
    </i>
    <i r="1">
      <x v="1"/>
    </i>
    <i r="1">
      <x v="2"/>
    </i>
    <i r="1">
      <x v="3"/>
    </i>
    <i r="1">
      <x v="4"/>
    </i>
    <i>
      <x v="18"/>
      <x/>
    </i>
    <i r="1">
      <x v="5"/>
    </i>
    <i r="1">
      <x v="6"/>
    </i>
    <i r="1">
      <x v="7"/>
    </i>
    <i r="1">
      <x v="8"/>
    </i>
    <i r="1">
      <x v="9"/>
    </i>
    <i>
      <x v="19"/>
      <x v="1"/>
    </i>
    <i r="1">
      <x v="4"/>
    </i>
    <i r="1">
      <x v="6"/>
    </i>
    <i>
      <x v="20"/>
      <x v="4"/>
    </i>
    <i r="1">
      <x v="7"/>
    </i>
    <i r="1">
      <x v="9"/>
    </i>
    <i r="1">
      <x v="10"/>
    </i>
    <i>
      <x v="21"/>
      <x v="5"/>
    </i>
    <i>
      <x v="22"/>
      <x v="5"/>
    </i>
    <i r="1">
      <x v="6"/>
    </i>
    <i r="1">
      <x v="8"/>
    </i>
    <i>
      <x v="23"/>
      <x v="5"/>
    </i>
    <i r="1">
      <x v="6"/>
    </i>
    <i>
      <x v="24"/>
      <x v="5"/>
    </i>
    <i>
      <x v="25"/>
      <x v="6"/>
    </i>
    <i r="1">
      <x v="7"/>
    </i>
    <i r="1">
      <x v="8"/>
    </i>
    <i r="1">
      <x v="10"/>
    </i>
    <i>
      <x v="26"/>
      <x/>
    </i>
    <i r="1">
      <x v="6"/>
    </i>
    <i r="1">
      <x v="8"/>
    </i>
    <i r="1">
      <x v="10"/>
    </i>
    <i>
      <x v="27"/>
      <x/>
    </i>
    <i r="1">
      <x v="1"/>
    </i>
    <i r="1">
      <x v="4"/>
    </i>
    <i r="1">
      <x v="6"/>
    </i>
    <i>
      <x v="28"/>
      <x/>
    </i>
    <i r="1">
      <x v="1"/>
    </i>
    <i r="1">
      <x v="2"/>
    </i>
    <i r="1">
      <x v="3"/>
    </i>
    <i>
      <x v="29"/>
      <x/>
    </i>
    <i r="1">
      <x v="1"/>
    </i>
    <i r="1">
      <x v="2"/>
    </i>
    <i r="1">
      <x v="3"/>
    </i>
    <i r="1">
      <x v="4"/>
    </i>
    <i r="1">
      <x v="5"/>
    </i>
    <i r="1">
      <x v="6"/>
    </i>
    <i>
      <x v="30"/>
      <x v="6"/>
    </i>
    <i>
      <x v="31"/>
      <x/>
    </i>
    <i r="1">
      <x v="2"/>
    </i>
    <i r="1">
      <x v="3"/>
    </i>
    <i r="1">
      <x v="4"/>
    </i>
    <i r="1">
      <x v="7"/>
    </i>
    <i>
      <x v="32"/>
      <x v="2"/>
    </i>
    <i r="1">
      <x v="3"/>
    </i>
    <i r="1">
      <x v="4"/>
    </i>
    <i r="1">
      <x v="5"/>
    </i>
    <i r="1">
      <x v="7"/>
    </i>
    <i>
      <x v="33"/>
      <x v="7"/>
    </i>
    <i>
      <x v="34"/>
      <x v="7"/>
    </i>
    <i r="1">
      <x v="9"/>
    </i>
    <i>
      <x v="35"/>
      <x/>
    </i>
    <i r="1">
      <x v="1"/>
    </i>
    <i r="1">
      <x v="2"/>
    </i>
    <i r="1">
      <x v="3"/>
    </i>
    <i r="1">
      <x v="4"/>
    </i>
    <i r="1">
      <x v="6"/>
    </i>
    <i r="1">
      <x v="7"/>
    </i>
    <i>
      <x v="36"/>
      <x/>
    </i>
    <i r="1">
      <x v="5"/>
    </i>
    <i>
      <x v="37"/>
      <x v="1"/>
    </i>
    <i>
      <x v="38"/>
      <x v="5"/>
    </i>
    <i>
      <x v="39"/>
      <x v="1"/>
    </i>
    <i r="1">
      <x v="2"/>
    </i>
    <i r="1">
      <x v="3"/>
    </i>
    <i>
      <x v="40"/>
      <x/>
    </i>
    <i r="1">
      <x v="7"/>
    </i>
    <i>
      <x v="41"/>
      <x v="5"/>
    </i>
    <i>
      <x v="42"/>
      <x v="4"/>
    </i>
    <i>
      <x v="43"/>
      <x v="2"/>
    </i>
    <i r="1">
      <x v="3"/>
    </i>
    <i r="1">
      <x v="4"/>
    </i>
    <i>
      <x v="44"/>
      <x v="8"/>
    </i>
    <i r="1">
      <x v="9"/>
    </i>
    <i r="1">
      <x v="10"/>
    </i>
    <i>
      <x v="45"/>
      <x v="8"/>
    </i>
    <i>
      <x v="46"/>
      <x v="11"/>
    </i>
    <i t="grand">
      <x/>
    </i>
  </rowItems>
  <colFields count="1">
    <field x="-2"/>
  </colFields>
  <colItems count="2">
    <i>
      <x/>
    </i>
    <i i="1">
      <x v="1"/>
    </i>
  </colItems>
  <pageFields count="1">
    <pageField fld="3" hier="-1"/>
  </pageFields>
  <dataFields count="2">
    <dataField name="Sum of Batsmen Runs" fld="15" baseField="0" baseItem="0"/>
    <dataField name="Sum of Batsmen Out" fld="16" baseField="0" baseItem="0"/>
  </dataFields>
  <formats count="1">
    <format dxfId="0">
      <pivotArea type="all" dataOnly="0" outline="0" fieldPosition="0"/>
    </format>
  </formats>
  <pivotTableStyleInfo name="PivotStyleLight19" showRowHeaders="1" showColHeaders="1" showRowStripes="1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6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2"/>
  <sheetViews>
    <sheetView tabSelected="1" workbookViewId="0">
      <selection activeCell="F26" sqref="F26"/>
    </sheetView>
  </sheetViews>
  <sheetFormatPr defaultRowHeight="15"/>
  <cols>
    <col min="1" max="1" width="19.7109375" customWidth="1"/>
    <col min="2" max="2" width="17.42578125" style="89" customWidth="1"/>
    <col min="3" max="3" width="21.85546875" customWidth="1"/>
    <col min="4" max="4" width="18.85546875" customWidth="1"/>
    <col min="5" max="5" width="19.7109375" customWidth="1"/>
    <col min="6" max="6" width="13.140625" bestFit="1" customWidth="1"/>
    <col min="7" max="7" width="19.140625" bestFit="1" customWidth="1"/>
    <col min="8" max="8" width="9.140625" customWidth="1"/>
    <col min="9" max="9" width="13.140625" bestFit="1" customWidth="1"/>
    <col min="10" max="10" width="19.140625" bestFit="1" customWidth="1"/>
    <col min="12" max="12" width="13.140625" bestFit="1" customWidth="1"/>
    <col min="13" max="13" width="19.140625" bestFit="1" customWidth="1"/>
  </cols>
  <sheetData>
    <row r="1" spans="1:13">
      <c r="B1"/>
    </row>
    <row r="2" spans="1:13">
      <c r="B2"/>
    </row>
    <row r="3" spans="1:13">
      <c r="A3" s="108" t="s">
        <v>0</v>
      </c>
      <c r="B3" s="108" t="s">
        <v>1</v>
      </c>
      <c r="C3" s="108" t="s">
        <v>23</v>
      </c>
      <c r="D3" s="108" t="s">
        <v>2</v>
      </c>
      <c r="F3" s="111" t="s">
        <v>131</v>
      </c>
      <c r="G3" t="s">
        <v>132</v>
      </c>
    </row>
    <row r="4" spans="1:13">
      <c r="A4" s="112">
        <v>40650</v>
      </c>
      <c r="B4" s="107" t="s">
        <v>73</v>
      </c>
      <c r="C4" s="107" t="s">
        <v>72</v>
      </c>
      <c r="D4" s="107" t="s">
        <v>59</v>
      </c>
      <c r="F4" s="100" t="s">
        <v>59</v>
      </c>
      <c r="G4" s="110">
        <v>7</v>
      </c>
    </row>
    <row r="5" spans="1:13">
      <c r="A5" s="112">
        <v>40656</v>
      </c>
      <c r="B5" s="107" t="s">
        <v>133</v>
      </c>
      <c r="C5" s="107" t="s">
        <v>74</v>
      </c>
      <c r="D5" s="107" t="s">
        <v>60</v>
      </c>
      <c r="F5" s="100" t="s">
        <v>61</v>
      </c>
      <c r="G5" s="110">
        <v>7</v>
      </c>
    </row>
    <row r="6" spans="1:13">
      <c r="A6" s="112">
        <v>40664</v>
      </c>
      <c r="B6" s="107" t="s">
        <v>56</v>
      </c>
      <c r="C6" s="107" t="s">
        <v>72</v>
      </c>
      <c r="D6" s="107" t="s">
        <v>59</v>
      </c>
      <c r="F6" s="100" t="s">
        <v>60</v>
      </c>
      <c r="G6" s="110">
        <v>10</v>
      </c>
    </row>
    <row r="7" spans="1:13">
      <c r="A7" s="112">
        <v>40670</v>
      </c>
      <c r="B7" s="107" t="s">
        <v>36</v>
      </c>
      <c r="C7" s="107" t="s">
        <v>72</v>
      </c>
      <c r="D7" s="107" t="s">
        <v>60</v>
      </c>
      <c r="F7" s="100" t="s">
        <v>104</v>
      </c>
      <c r="G7" s="110">
        <v>9</v>
      </c>
    </row>
    <row r="8" spans="1:13">
      <c r="A8" s="112">
        <v>40677</v>
      </c>
      <c r="B8" s="107" t="s">
        <v>75</v>
      </c>
      <c r="C8" s="107" t="s">
        <v>74</v>
      </c>
      <c r="D8" s="107" t="s">
        <v>61</v>
      </c>
      <c r="F8" s="100" t="s">
        <v>58</v>
      </c>
      <c r="G8" s="110">
        <v>33</v>
      </c>
    </row>
    <row r="9" spans="1:13">
      <c r="A9" s="112">
        <v>40678</v>
      </c>
      <c r="B9" s="107" t="s">
        <v>37</v>
      </c>
      <c r="C9" s="107" t="s">
        <v>74</v>
      </c>
      <c r="D9" s="107" t="s">
        <v>61</v>
      </c>
    </row>
    <row r="10" spans="1:13">
      <c r="A10" s="112">
        <v>40684</v>
      </c>
      <c r="B10" s="107" t="s">
        <v>35</v>
      </c>
      <c r="C10" s="107" t="s">
        <v>74</v>
      </c>
      <c r="D10" s="107" t="s">
        <v>104</v>
      </c>
    </row>
    <row r="11" spans="1:13">
      <c r="A11" s="112">
        <v>40685</v>
      </c>
      <c r="B11" s="107" t="s">
        <v>134</v>
      </c>
      <c r="C11" s="107" t="s">
        <v>72</v>
      </c>
      <c r="D11" s="107" t="s">
        <v>60</v>
      </c>
      <c r="F11" s="111" t="s">
        <v>23</v>
      </c>
      <c r="G11" t="s">
        <v>72</v>
      </c>
      <c r="I11" s="111" t="s">
        <v>23</v>
      </c>
      <c r="J11" t="s">
        <v>74</v>
      </c>
    </row>
    <row r="12" spans="1:13">
      <c r="A12" s="112">
        <v>40692</v>
      </c>
      <c r="B12" s="107" t="s">
        <v>38</v>
      </c>
      <c r="C12" s="107" t="s">
        <v>74</v>
      </c>
      <c r="D12" s="107" t="s">
        <v>61</v>
      </c>
      <c r="L12" s="111" t="s">
        <v>23</v>
      </c>
      <c r="M12" t="s">
        <v>114</v>
      </c>
    </row>
    <row r="13" spans="1:13">
      <c r="A13" s="112">
        <v>40698</v>
      </c>
      <c r="B13" s="107" t="s">
        <v>48</v>
      </c>
      <c r="C13" s="107" t="s">
        <v>72</v>
      </c>
      <c r="D13" s="107" t="s">
        <v>59</v>
      </c>
      <c r="F13" s="111" t="s">
        <v>131</v>
      </c>
      <c r="G13" t="s">
        <v>132</v>
      </c>
      <c r="I13" s="111" t="s">
        <v>131</v>
      </c>
      <c r="J13" t="s">
        <v>132</v>
      </c>
    </row>
    <row r="14" spans="1:13">
      <c r="A14" s="112">
        <v>40699</v>
      </c>
      <c r="B14" s="107" t="s">
        <v>135</v>
      </c>
      <c r="C14" s="107" t="s">
        <v>74</v>
      </c>
      <c r="D14" s="107" t="s">
        <v>60</v>
      </c>
      <c r="F14" s="100" t="s">
        <v>59</v>
      </c>
      <c r="G14" s="110">
        <v>6</v>
      </c>
      <c r="I14" s="100" t="s">
        <v>61</v>
      </c>
      <c r="J14" s="110">
        <v>6</v>
      </c>
      <c r="L14" s="111" t="s">
        <v>131</v>
      </c>
      <c r="M14" t="s">
        <v>132</v>
      </c>
    </row>
    <row r="15" spans="1:13">
      <c r="A15" s="112">
        <v>40705</v>
      </c>
      <c r="B15" s="107" t="s">
        <v>39</v>
      </c>
      <c r="C15" s="107" t="s">
        <v>72</v>
      </c>
      <c r="D15" s="107" t="s">
        <v>59</v>
      </c>
      <c r="F15" s="100" t="s">
        <v>61</v>
      </c>
      <c r="G15" s="110">
        <v>1</v>
      </c>
      <c r="I15" s="100" t="s">
        <v>60</v>
      </c>
      <c r="J15" s="110">
        <v>5</v>
      </c>
      <c r="L15" s="100" t="s">
        <v>59</v>
      </c>
      <c r="M15" s="110">
        <v>1</v>
      </c>
    </row>
    <row r="16" spans="1:13">
      <c r="A16" s="112">
        <v>40706</v>
      </c>
      <c r="B16" s="107" t="s">
        <v>40</v>
      </c>
      <c r="C16" s="107" t="s">
        <v>74</v>
      </c>
      <c r="D16" s="107" t="s">
        <v>104</v>
      </c>
      <c r="F16" s="100" t="s">
        <v>60</v>
      </c>
      <c r="G16" s="110">
        <v>4</v>
      </c>
      <c r="I16" s="100" t="s">
        <v>104</v>
      </c>
      <c r="J16" s="110">
        <v>3</v>
      </c>
      <c r="L16" s="100" t="s">
        <v>60</v>
      </c>
      <c r="M16" s="110">
        <v>1</v>
      </c>
    </row>
    <row r="17" spans="1:13">
      <c r="A17" s="112">
        <v>40711</v>
      </c>
      <c r="B17" s="107" t="s">
        <v>43</v>
      </c>
      <c r="C17" s="107" t="s">
        <v>72</v>
      </c>
      <c r="D17" s="107" t="s">
        <v>104</v>
      </c>
      <c r="F17" s="100" t="s">
        <v>104</v>
      </c>
      <c r="G17" s="110">
        <v>6</v>
      </c>
      <c r="I17" s="100" t="s">
        <v>58</v>
      </c>
      <c r="J17" s="110">
        <v>14</v>
      </c>
      <c r="L17" s="100" t="s">
        <v>58</v>
      </c>
      <c r="M17" s="110">
        <v>2</v>
      </c>
    </row>
    <row r="18" spans="1:13">
      <c r="A18" s="112">
        <v>40713</v>
      </c>
      <c r="B18" s="107" t="s">
        <v>42</v>
      </c>
      <c r="C18" s="107" t="s">
        <v>74</v>
      </c>
      <c r="D18" s="107" t="s">
        <v>61</v>
      </c>
      <c r="F18" s="100" t="s">
        <v>58</v>
      </c>
      <c r="G18" s="110">
        <v>17</v>
      </c>
    </row>
    <row r="19" spans="1:13">
      <c r="A19" s="112">
        <v>40719</v>
      </c>
      <c r="B19" s="107" t="s">
        <v>76</v>
      </c>
      <c r="C19" s="107" t="s">
        <v>114</v>
      </c>
      <c r="D19" s="107" t="s">
        <v>59</v>
      </c>
    </row>
    <row r="20" spans="1:13">
      <c r="A20" s="112">
        <v>40720</v>
      </c>
      <c r="B20" s="107" t="s">
        <v>77</v>
      </c>
      <c r="C20" s="107" t="s">
        <v>114</v>
      </c>
      <c r="D20" s="107" t="s">
        <v>60</v>
      </c>
    </row>
    <row r="21" spans="1:13">
      <c r="A21" s="112">
        <v>40725</v>
      </c>
      <c r="B21" s="107" t="s">
        <v>44</v>
      </c>
      <c r="C21" s="107" t="s">
        <v>72</v>
      </c>
      <c r="D21" s="107" t="s">
        <v>104</v>
      </c>
    </row>
    <row r="22" spans="1:13">
      <c r="A22" s="112">
        <v>40727</v>
      </c>
      <c r="B22" s="107" t="s">
        <v>45</v>
      </c>
      <c r="C22" s="107" t="s">
        <v>74</v>
      </c>
      <c r="D22" s="107" t="s">
        <v>104</v>
      </c>
    </row>
    <row r="23" spans="1:13">
      <c r="A23" s="112">
        <v>40734</v>
      </c>
      <c r="B23" s="107" t="s">
        <v>46</v>
      </c>
      <c r="C23" s="107" t="s">
        <v>72</v>
      </c>
      <c r="D23" s="107" t="s">
        <v>60</v>
      </c>
    </row>
    <row r="24" spans="1:13">
      <c r="A24" s="112">
        <v>40740</v>
      </c>
      <c r="B24" s="107" t="s">
        <v>49</v>
      </c>
      <c r="C24" s="107" t="s">
        <v>72</v>
      </c>
      <c r="D24" s="107" t="s">
        <v>104</v>
      </c>
    </row>
    <row r="25" spans="1:13">
      <c r="A25" s="112">
        <v>40741</v>
      </c>
      <c r="B25" s="107" t="s">
        <v>78</v>
      </c>
      <c r="C25" s="107" t="s">
        <v>72</v>
      </c>
      <c r="D25" s="107" t="s">
        <v>104</v>
      </c>
    </row>
    <row r="26" spans="1:13">
      <c r="A26" s="112">
        <v>40748</v>
      </c>
      <c r="B26" s="107" t="s">
        <v>79</v>
      </c>
      <c r="C26" s="107" t="s">
        <v>72</v>
      </c>
      <c r="D26" s="107" t="s">
        <v>104</v>
      </c>
    </row>
    <row r="27" spans="1:13">
      <c r="A27" s="112">
        <v>40755</v>
      </c>
      <c r="B27" s="107" t="s">
        <v>47</v>
      </c>
      <c r="C27" s="107" t="s">
        <v>72</v>
      </c>
      <c r="D27" s="107" t="s">
        <v>59</v>
      </c>
    </row>
    <row r="28" spans="1:13">
      <c r="A28" s="112">
        <v>40761</v>
      </c>
      <c r="B28" s="107" t="s">
        <v>41</v>
      </c>
      <c r="C28" s="107" t="s">
        <v>74</v>
      </c>
      <c r="D28" s="107" t="s">
        <v>61</v>
      </c>
    </row>
    <row r="29" spans="1:13">
      <c r="A29" s="112">
        <v>40769</v>
      </c>
      <c r="B29" s="107" t="s">
        <v>80</v>
      </c>
      <c r="C29" s="107" t="s">
        <v>72</v>
      </c>
      <c r="D29" s="107" t="s">
        <v>61</v>
      </c>
    </row>
    <row r="30" spans="1:13">
      <c r="A30" s="112">
        <v>40776</v>
      </c>
      <c r="B30" s="107" t="s">
        <v>123</v>
      </c>
      <c r="C30" s="107" t="s">
        <v>72</v>
      </c>
      <c r="D30" s="107" t="s">
        <v>60</v>
      </c>
    </row>
    <row r="31" spans="1:13">
      <c r="A31" s="112">
        <v>40782</v>
      </c>
      <c r="B31" s="107" t="s">
        <v>50</v>
      </c>
      <c r="C31" s="107" t="s">
        <v>72</v>
      </c>
      <c r="D31" s="107" t="s">
        <v>104</v>
      </c>
    </row>
    <row r="32" spans="1:13">
      <c r="A32" s="112">
        <v>40783</v>
      </c>
      <c r="B32" s="107" t="s">
        <v>52</v>
      </c>
      <c r="C32" s="107" t="s">
        <v>72</v>
      </c>
      <c r="D32" s="107" t="s">
        <v>59</v>
      </c>
    </row>
    <row r="33" spans="1:4">
      <c r="A33" s="112">
        <v>40790</v>
      </c>
      <c r="B33" s="107" t="s">
        <v>53</v>
      </c>
      <c r="C33" s="107" t="s">
        <v>74</v>
      </c>
      <c r="D33" s="107" t="s">
        <v>60</v>
      </c>
    </row>
    <row r="34" spans="1:4">
      <c r="A34" s="112">
        <v>40797</v>
      </c>
      <c r="B34" s="107" t="s">
        <v>51</v>
      </c>
      <c r="C34" s="107" t="s">
        <v>74</v>
      </c>
      <c r="D34" s="107" t="s">
        <v>61</v>
      </c>
    </row>
    <row r="35" spans="1:4">
      <c r="A35" s="112">
        <v>40804</v>
      </c>
      <c r="B35" s="107" t="s">
        <v>54</v>
      </c>
      <c r="C35" s="107" t="s">
        <v>74</v>
      </c>
      <c r="D35" s="107" t="s">
        <v>60</v>
      </c>
    </row>
    <row r="36" spans="1:4">
      <c r="A36" s="112">
        <v>40810</v>
      </c>
      <c r="B36" s="107" t="s">
        <v>55</v>
      </c>
      <c r="C36" s="107" t="s">
        <v>74</v>
      </c>
      <c r="D36" s="107" t="s">
        <v>60</v>
      </c>
    </row>
    <row r="37" spans="1:4">
      <c r="A37" s="107" t="s">
        <v>58</v>
      </c>
      <c r="B37" s="107"/>
      <c r="C37" s="107"/>
      <c r="D37" s="107"/>
    </row>
    <row r="38" spans="1:4">
      <c r="A38" s="107"/>
      <c r="B38" s="107"/>
      <c r="C38" s="107"/>
      <c r="D38" s="107"/>
    </row>
    <row r="39" spans="1:4">
      <c r="B39"/>
    </row>
    <row r="40" spans="1:4">
      <c r="B40"/>
    </row>
    <row r="41" spans="1:4">
      <c r="B41"/>
    </row>
    <row r="42" spans="1:4">
      <c r="B42"/>
    </row>
    <row r="43" spans="1:4">
      <c r="B43"/>
    </row>
    <row r="44" spans="1:4">
      <c r="B44"/>
    </row>
    <row r="45" spans="1:4">
      <c r="B45"/>
    </row>
    <row r="46" spans="1:4">
      <c r="B46"/>
    </row>
    <row r="47" spans="1:4">
      <c r="B47"/>
    </row>
    <row r="48" spans="1:4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  <row r="57" spans="2:2">
      <c r="B57"/>
    </row>
    <row r="58" spans="2:2">
      <c r="B58"/>
    </row>
    <row r="59" spans="2:2">
      <c r="B59"/>
    </row>
    <row r="60" spans="2:2">
      <c r="B60"/>
    </row>
    <row r="61" spans="2:2">
      <c r="B61"/>
    </row>
    <row r="62" spans="2:2">
      <c r="B62"/>
    </row>
    <row r="63" spans="2:2">
      <c r="B63"/>
    </row>
    <row r="64" spans="2:2">
      <c r="B64"/>
    </row>
    <row r="65" spans="2:2">
      <c r="B65"/>
    </row>
    <row r="66" spans="2:2">
      <c r="B66"/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  <row r="75" spans="2:2">
      <c r="B75"/>
    </row>
    <row r="76" spans="2:2">
      <c r="B76"/>
    </row>
    <row r="77" spans="2:2">
      <c r="B77"/>
    </row>
    <row r="78" spans="2:2">
      <c r="B78"/>
    </row>
    <row r="79" spans="2:2">
      <c r="B79"/>
    </row>
    <row r="80" spans="2:2">
      <c r="B80"/>
    </row>
    <row r="81" spans="2:2">
      <c r="B81"/>
    </row>
    <row r="82" spans="2:2">
      <c r="B82"/>
    </row>
    <row r="83" spans="2:2">
      <c r="B83"/>
    </row>
    <row r="84" spans="2:2">
      <c r="B84"/>
    </row>
    <row r="85" spans="2:2">
      <c r="B85"/>
    </row>
    <row r="86" spans="2:2">
      <c r="B86"/>
    </row>
    <row r="87" spans="2:2">
      <c r="B87"/>
    </row>
    <row r="88" spans="2:2">
      <c r="B88"/>
    </row>
    <row r="89" spans="2:2">
      <c r="B89"/>
    </row>
    <row r="90" spans="2:2">
      <c r="B90"/>
    </row>
    <row r="91" spans="2:2">
      <c r="B91"/>
    </row>
    <row r="92" spans="2:2">
      <c r="B92"/>
    </row>
    <row r="93" spans="2:2">
      <c r="B93"/>
    </row>
    <row r="94" spans="2:2">
      <c r="B94"/>
    </row>
    <row r="95" spans="2:2">
      <c r="B95"/>
    </row>
    <row r="96" spans="2:2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  <row r="102" spans="2:2">
      <c r="B102"/>
    </row>
    <row r="103" spans="2:2">
      <c r="B103"/>
    </row>
    <row r="104" spans="2:2">
      <c r="B104"/>
    </row>
    <row r="105" spans="2:2">
      <c r="B105"/>
    </row>
    <row r="106" spans="2:2">
      <c r="B106"/>
    </row>
    <row r="107" spans="2:2">
      <c r="B107"/>
    </row>
    <row r="108" spans="2:2">
      <c r="B108"/>
    </row>
    <row r="109" spans="2:2">
      <c r="B109"/>
    </row>
    <row r="110" spans="2:2">
      <c r="B110"/>
    </row>
    <row r="111" spans="2:2">
      <c r="B111"/>
    </row>
    <row r="112" spans="2:2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  <row r="121" spans="2:2">
      <c r="B121"/>
    </row>
    <row r="122" spans="2:2">
      <c r="B122"/>
    </row>
    <row r="123" spans="2:2">
      <c r="B123"/>
    </row>
    <row r="124" spans="2:2">
      <c r="B124"/>
    </row>
    <row r="125" spans="2:2">
      <c r="B125"/>
    </row>
    <row r="126" spans="2:2">
      <c r="B126"/>
    </row>
    <row r="127" spans="2:2">
      <c r="B127"/>
    </row>
    <row r="128" spans="2:2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3"/>
  <dimension ref="A1:L421"/>
  <sheetViews>
    <sheetView zoomScaleNormal="100" workbookViewId="0">
      <selection activeCell="M2" sqref="M2"/>
    </sheetView>
  </sheetViews>
  <sheetFormatPr defaultRowHeight="15"/>
  <cols>
    <col min="1" max="1" width="2.85546875" customWidth="1"/>
    <col min="2" max="2" width="9" bestFit="1" customWidth="1"/>
    <col min="3" max="3" width="26.7109375" customWidth="1"/>
    <col min="4" max="4" width="14.42578125" customWidth="1"/>
    <col min="5" max="5" width="14.85546875" customWidth="1"/>
    <col min="6" max="6" width="4.28515625" style="100" customWidth="1"/>
    <col min="7" max="7" width="22.85546875" style="89" customWidth="1"/>
    <col min="8" max="8" width="22.85546875" customWidth="1"/>
    <col min="9" max="9" width="5.7109375" customWidth="1"/>
    <col min="10" max="11" width="22.85546875" customWidth="1"/>
    <col min="12" max="12" width="2.85546875" customWidth="1"/>
    <col min="13" max="13" width="15.7109375" bestFit="1" customWidth="1"/>
    <col min="14" max="14" width="4.7109375" bestFit="1" customWidth="1"/>
    <col min="15" max="15" width="11.28515625" bestFit="1" customWidth="1"/>
  </cols>
  <sheetData>
    <row r="1" spans="1:12" ht="15.75" thickBot="1">
      <c r="A1" s="19"/>
      <c r="B1" s="19"/>
      <c r="C1" s="19"/>
      <c r="D1" s="19"/>
      <c r="E1" s="19"/>
      <c r="F1" s="19"/>
      <c r="G1" s="91"/>
      <c r="H1" s="19"/>
      <c r="I1" s="19"/>
      <c r="J1" s="19"/>
      <c r="K1" s="19"/>
      <c r="L1" s="19"/>
    </row>
    <row r="2" spans="1:12" ht="18.75" customHeight="1" thickBot="1">
      <c r="A2" s="19"/>
      <c r="B2" s="113" t="str">
        <f>Pivots!A3</f>
        <v>Date</v>
      </c>
      <c r="C2" s="114" t="str">
        <f>Pivots!B3</f>
        <v>Opposition</v>
      </c>
      <c r="D2" s="114" t="str">
        <f>Pivots!C3</f>
        <v>Home/Away</v>
      </c>
      <c r="E2" s="115" t="str">
        <f>Pivots!D3</f>
        <v>Match Status</v>
      </c>
      <c r="F2" s="19"/>
      <c r="G2" s="130" t="s">
        <v>136</v>
      </c>
      <c r="H2" s="131"/>
      <c r="I2" s="19"/>
      <c r="J2" s="130" t="s">
        <v>137</v>
      </c>
      <c r="K2" s="131"/>
      <c r="L2" s="19"/>
    </row>
    <row r="3" spans="1:12" ht="18.75" customHeight="1">
      <c r="A3" s="19"/>
      <c r="B3" s="116">
        <f>Pivots!A4</f>
        <v>40650</v>
      </c>
      <c r="C3" s="117" t="str">
        <f>Pivots!B4</f>
        <v>Penn Street</v>
      </c>
      <c r="D3" s="117" t="str">
        <f>Pivots!C4</f>
        <v>Home</v>
      </c>
      <c r="E3" s="118" t="str">
        <f>Pivots!D4</f>
        <v>Win</v>
      </c>
      <c r="F3" s="19"/>
      <c r="G3" s="125" t="str">
        <f>Pivots!F4</f>
        <v>Win</v>
      </c>
      <c r="H3" s="126">
        <f>Pivots!G4</f>
        <v>7</v>
      </c>
      <c r="I3" s="19"/>
      <c r="J3" s="125" t="str">
        <f>Pivots!F14</f>
        <v>Win</v>
      </c>
      <c r="K3" s="126">
        <f>Pivots!G14</f>
        <v>6</v>
      </c>
      <c r="L3" s="19"/>
    </row>
    <row r="4" spans="1:12" ht="18.75" customHeight="1">
      <c r="A4" s="19"/>
      <c r="B4" s="119">
        <f>Pivots!A5</f>
        <v>40656</v>
      </c>
      <c r="C4" s="120" t="str">
        <f>Pivots!B5</f>
        <v>White Waltham</v>
      </c>
      <c r="D4" s="120" t="str">
        <f>Pivots!C5</f>
        <v>Away</v>
      </c>
      <c r="E4" s="121" t="str">
        <f>Pivots!D5</f>
        <v>Loss</v>
      </c>
      <c r="F4" s="19"/>
      <c r="G4" s="125" t="str">
        <f>Pivots!F5</f>
        <v>Draw</v>
      </c>
      <c r="H4" s="126">
        <f>Pivots!G5</f>
        <v>7</v>
      </c>
      <c r="I4" s="19"/>
      <c r="J4" s="125" t="str">
        <f>Pivots!F15</f>
        <v>Draw</v>
      </c>
      <c r="K4" s="126">
        <f>Pivots!G15</f>
        <v>1</v>
      </c>
      <c r="L4" s="19"/>
    </row>
    <row r="5" spans="1:12" ht="18.75" customHeight="1">
      <c r="A5" s="19"/>
      <c r="B5" s="119">
        <f>Pivots!A6</f>
        <v>40664</v>
      </c>
      <c r="C5" s="120" t="str">
        <f>Pivots!B6</f>
        <v>Brightwell-Cum-Sotwell</v>
      </c>
      <c r="D5" s="120" t="str">
        <f>Pivots!C6</f>
        <v>Home</v>
      </c>
      <c r="E5" s="121" t="str">
        <f>Pivots!D6</f>
        <v>Win</v>
      </c>
      <c r="F5" s="19"/>
      <c r="G5" s="125" t="str">
        <f>Pivots!F6</f>
        <v>Loss</v>
      </c>
      <c r="H5" s="126">
        <f>Pivots!G6</f>
        <v>10</v>
      </c>
      <c r="I5" s="19"/>
      <c r="J5" s="125" t="str">
        <f>Pivots!F16</f>
        <v>Loss</v>
      </c>
      <c r="K5" s="126">
        <f>Pivots!G16</f>
        <v>4</v>
      </c>
      <c r="L5" s="19"/>
    </row>
    <row r="6" spans="1:12" ht="18.75" customHeight="1" thickBot="1">
      <c r="A6" s="19"/>
      <c r="B6" s="119">
        <f>Pivots!A7</f>
        <v>40670</v>
      </c>
      <c r="C6" s="120" t="str">
        <f>Pivots!B7</f>
        <v>Greys Green (1)</v>
      </c>
      <c r="D6" s="120" t="str">
        <f>Pivots!C7</f>
        <v>Home</v>
      </c>
      <c r="E6" s="121" t="str">
        <f>Pivots!D7</f>
        <v>Loss</v>
      </c>
      <c r="F6" s="19"/>
      <c r="G6" s="127" t="str">
        <f>Pivots!F7</f>
        <v>Cancelled</v>
      </c>
      <c r="H6" s="128">
        <f>Pivots!G7</f>
        <v>9</v>
      </c>
      <c r="I6" s="19"/>
      <c r="J6" s="127" t="str">
        <f>Pivots!F17</f>
        <v>Cancelled</v>
      </c>
      <c r="K6" s="128">
        <f>Pivots!G17</f>
        <v>6</v>
      </c>
      <c r="L6" s="19"/>
    </row>
    <row r="7" spans="1:12" ht="18.75" customHeight="1">
      <c r="A7" s="19"/>
      <c r="B7" s="119">
        <f>Pivots!A8</f>
        <v>40677</v>
      </c>
      <c r="C7" s="120" t="str">
        <f>Pivots!B8</f>
        <v>Crazies Hill</v>
      </c>
      <c r="D7" s="120" t="str">
        <f>Pivots!C8</f>
        <v>Away</v>
      </c>
      <c r="E7" s="121" t="str">
        <f>Pivots!D8</f>
        <v>Draw</v>
      </c>
      <c r="F7" s="19"/>
      <c r="G7" s="91"/>
      <c r="H7" s="19"/>
      <c r="I7" s="19"/>
      <c r="J7" s="19"/>
      <c r="K7" s="19"/>
      <c r="L7" s="19"/>
    </row>
    <row r="8" spans="1:12" ht="18.75" customHeight="1">
      <c r="A8" s="19"/>
      <c r="B8" s="119">
        <f>Pivots!A9</f>
        <v>40678</v>
      </c>
      <c r="C8" s="120" t="str">
        <f>Pivots!B9</f>
        <v>Britwell Salome</v>
      </c>
      <c r="D8" s="120" t="str">
        <f>Pivots!C9</f>
        <v>Away</v>
      </c>
      <c r="E8" s="121" t="str">
        <f>Pivots!D9</f>
        <v>Draw</v>
      </c>
      <c r="F8" s="19"/>
      <c r="G8" s="91"/>
      <c r="H8" s="19"/>
      <c r="I8" s="19"/>
      <c r="J8" s="19"/>
      <c r="K8" s="19"/>
      <c r="L8" s="19"/>
    </row>
    <row r="9" spans="1:12" ht="18.75" customHeight="1">
      <c r="A9" s="19"/>
      <c r="B9" s="119">
        <f>Pivots!A10</f>
        <v>40684</v>
      </c>
      <c r="C9" s="120" t="str">
        <f>Pivots!B10</f>
        <v>BBC Caversham</v>
      </c>
      <c r="D9" s="120" t="str">
        <f>Pivots!C10</f>
        <v>Away</v>
      </c>
      <c r="E9" s="121" t="str">
        <f>Pivots!D10</f>
        <v>Cancelled</v>
      </c>
      <c r="F9" s="19"/>
      <c r="G9" s="91"/>
      <c r="H9" s="19"/>
      <c r="I9" s="19"/>
      <c r="J9" s="19"/>
      <c r="K9" s="19"/>
      <c r="L9" s="19"/>
    </row>
    <row r="10" spans="1:12" ht="18.75" customHeight="1">
      <c r="A10" s="19"/>
      <c r="B10" s="119">
        <f>Pivots!A11</f>
        <v>40685</v>
      </c>
      <c r="C10" s="120" t="str">
        <f>Pivots!B11</f>
        <v>Checkendon</v>
      </c>
      <c r="D10" s="120" t="str">
        <f>Pivots!C11</f>
        <v>Home</v>
      </c>
      <c r="E10" s="121" t="str">
        <f>Pivots!D11</f>
        <v>Loss</v>
      </c>
      <c r="F10" s="19"/>
      <c r="G10" s="91"/>
      <c r="H10" s="19"/>
      <c r="I10" s="19"/>
      <c r="J10" s="19"/>
      <c r="K10" s="19"/>
      <c r="L10" s="19"/>
    </row>
    <row r="11" spans="1:12" ht="18.75" customHeight="1">
      <c r="A11" s="19"/>
      <c r="B11" s="119">
        <f>Pivots!A12</f>
        <v>40692</v>
      </c>
      <c r="C11" s="120" t="str">
        <f>Pivots!B12</f>
        <v>Odney</v>
      </c>
      <c r="D11" s="120" t="str">
        <f>Pivots!C12</f>
        <v>Away</v>
      </c>
      <c r="E11" s="121" t="str">
        <f>Pivots!D12</f>
        <v>Draw</v>
      </c>
      <c r="F11" s="19"/>
      <c r="G11" s="91"/>
      <c r="H11" s="19"/>
      <c r="I11" s="19"/>
      <c r="J11" s="19"/>
      <c r="K11" s="19"/>
      <c r="L11" s="19"/>
    </row>
    <row r="12" spans="1:12" ht="18.75" customHeight="1">
      <c r="A12" s="19"/>
      <c r="B12" s="119">
        <f>Pivots!A13</f>
        <v>40698</v>
      </c>
      <c r="C12" s="120" t="str">
        <f>Pivots!B13</f>
        <v>Harpsden (1)</v>
      </c>
      <c r="D12" s="120" t="str">
        <f>Pivots!C13</f>
        <v>Home</v>
      </c>
      <c r="E12" s="121" t="str">
        <f>Pivots!D13</f>
        <v>Win</v>
      </c>
      <c r="F12" s="19"/>
      <c r="G12" s="91"/>
      <c r="H12" s="19"/>
      <c r="I12" s="19"/>
      <c r="J12" s="19"/>
      <c r="K12" s="19"/>
      <c r="L12" s="19"/>
    </row>
    <row r="13" spans="1:12" ht="18.75" customHeight="1">
      <c r="A13" s="19"/>
      <c r="B13" s="119">
        <f>Pivots!A14</f>
        <v>40699</v>
      </c>
      <c r="C13" s="120" t="str">
        <f>Pivots!B14</f>
        <v>Warborough</v>
      </c>
      <c r="D13" s="120" t="str">
        <f>Pivots!C14</f>
        <v>Away</v>
      </c>
      <c r="E13" s="121" t="str">
        <f>Pivots!D14</f>
        <v>Loss</v>
      </c>
      <c r="F13" s="19"/>
      <c r="G13" s="91"/>
      <c r="H13" s="19"/>
      <c r="I13" s="19"/>
      <c r="J13" s="19"/>
      <c r="K13" s="19"/>
      <c r="L13" s="19"/>
    </row>
    <row r="14" spans="1:12" ht="18.75" customHeight="1">
      <c r="A14" s="19"/>
      <c r="B14" s="119">
        <f>Pivots!A15</f>
        <v>40705</v>
      </c>
      <c r="C14" s="120" t="str">
        <f>Pivots!B15</f>
        <v>Invalids</v>
      </c>
      <c r="D14" s="120" t="str">
        <f>Pivots!C15</f>
        <v>Home</v>
      </c>
      <c r="E14" s="121" t="str">
        <f>Pivots!D15</f>
        <v>Win</v>
      </c>
      <c r="F14" s="19"/>
      <c r="G14" s="91"/>
      <c r="H14" s="19"/>
      <c r="I14" s="19"/>
      <c r="J14" s="19"/>
      <c r="K14" s="19"/>
      <c r="L14" s="19"/>
    </row>
    <row r="15" spans="1:12" ht="18.75" customHeight="1">
      <c r="A15" s="19"/>
      <c r="B15" s="119">
        <f>Pivots!A16</f>
        <v>40706</v>
      </c>
      <c r="C15" s="120" t="str">
        <f>Pivots!B16</f>
        <v>Stonor (1)</v>
      </c>
      <c r="D15" s="120" t="str">
        <f>Pivots!C16</f>
        <v>Away</v>
      </c>
      <c r="E15" s="121" t="str">
        <f>Pivots!D16</f>
        <v>Cancelled</v>
      </c>
      <c r="F15" s="19"/>
      <c r="G15" s="91"/>
      <c r="H15" s="19"/>
      <c r="I15" s="19"/>
      <c r="J15" s="19"/>
      <c r="K15" s="19"/>
      <c r="L15" s="19"/>
    </row>
    <row r="16" spans="1:12" ht="18.75" customHeight="1">
      <c r="A16" s="19"/>
      <c r="B16" s="119">
        <f>Pivots!A17</f>
        <v>40711</v>
      </c>
      <c r="C16" s="120" t="str">
        <f>Pivots!B17</f>
        <v>Nettlebed</v>
      </c>
      <c r="D16" s="120" t="str">
        <f>Pivots!C17</f>
        <v>Home</v>
      </c>
      <c r="E16" s="121" t="str">
        <f>Pivots!D17</f>
        <v>Cancelled</v>
      </c>
      <c r="F16" s="19"/>
      <c r="G16" s="91"/>
      <c r="H16" s="19"/>
      <c r="I16" s="19"/>
      <c r="J16" s="19"/>
      <c r="K16" s="19"/>
      <c r="L16" s="19"/>
    </row>
    <row r="17" spans="1:12" ht="18.75" customHeight="1">
      <c r="A17" s="19"/>
      <c r="B17" s="119">
        <f>Pivots!A18</f>
        <v>40713</v>
      </c>
      <c r="C17" s="120" t="str">
        <f>Pivots!B18</f>
        <v>Cuxham</v>
      </c>
      <c r="D17" s="120" t="str">
        <f>Pivots!C18</f>
        <v>Away</v>
      </c>
      <c r="E17" s="121" t="str">
        <f>Pivots!D18</f>
        <v>Draw</v>
      </c>
      <c r="F17" s="19"/>
      <c r="G17" s="91"/>
      <c r="H17" s="19"/>
      <c r="I17" s="19"/>
      <c r="J17" s="19"/>
      <c r="K17" s="19"/>
      <c r="L17" s="19"/>
    </row>
    <row r="18" spans="1:12" ht="18.75" customHeight="1" thickBot="1">
      <c r="A18" s="19"/>
      <c r="B18" s="119">
        <f>Pivots!A19</f>
        <v>40719</v>
      </c>
      <c r="C18" s="120" t="str">
        <f>Pivots!B19</f>
        <v>Optimists</v>
      </c>
      <c r="D18" s="120" t="str">
        <f>Pivots!C19</f>
        <v>Tour</v>
      </c>
      <c r="E18" s="121" t="str">
        <f>Pivots!D19</f>
        <v>Win</v>
      </c>
      <c r="F18" s="19"/>
      <c r="G18" s="91"/>
      <c r="H18" s="19"/>
      <c r="I18" s="19"/>
      <c r="J18" s="19"/>
      <c r="K18" s="19"/>
      <c r="L18" s="19"/>
    </row>
    <row r="19" spans="1:12" ht="18.75" customHeight="1">
      <c r="A19" s="19"/>
      <c r="B19" s="119">
        <f>Pivots!A20</f>
        <v>40720</v>
      </c>
      <c r="C19" s="120" t="str">
        <f>Pivots!B20</f>
        <v>Luxembourg</v>
      </c>
      <c r="D19" s="120" t="str">
        <f>Pivots!C20</f>
        <v>Tour</v>
      </c>
      <c r="E19" s="121" t="str">
        <f>Pivots!D20</f>
        <v>Loss</v>
      </c>
      <c r="F19" s="19"/>
      <c r="G19" s="130" t="s">
        <v>138</v>
      </c>
      <c r="H19" s="131"/>
      <c r="I19" s="19"/>
      <c r="J19" s="130" t="s">
        <v>139</v>
      </c>
      <c r="K19" s="131"/>
      <c r="L19" s="19"/>
    </row>
    <row r="20" spans="1:12" ht="18.75" customHeight="1">
      <c r="A20" s="19"/>
      <c r="B20" s="119">
        <f>Pivots!A21</f>
        <v>40725</v>
      </c>
      <c r="C20" s="120" t="str">
        <f>Pivots!B21</f>
        <v>Woodcote</v>
      </c>
      <c r="D20" s="120" t="str">
        <f>Pivots!C21</f>
        <v>Home</v>
      </c>
      <c r="E20" s="121" t="str">
        <f>Pivots!D21</f>
        <v>Cancelled</v>
      </c>
      <c r="F20" s="19"/>
      <c r="G20" s="125" t="str">
        <f>Pivots!I14</f>
        <v>Draw</v>
      </c>
      <c r="H20" s="126">
        <f>Pivots!J14</f>
        <v>6</v>
      </c>
      <c r="I20" s="19"/>
      <c r="J20" s="125" t="str">
        <f>Pivots!L15</f>
        <v>Win</v>
      </c>
      <c r="K20" s="126">
        <f>Pivots!M15</f>
        <v>1</v>
      </c>
      <c r="L20" s="19"/>
    </row>
    <row r="21" spans="1:12" ht="18.75" customHeight="1" thickBot="1">
      <c r="A21" s="19"/>
      <c r="B21" s="119">
        <f>Pivots!A22</f>
        <v>40727</v>
      </c>
      <c r="C21" s="120" t="str">
        <f>Pivots!B22</f>
        <v>Dorchester</v>
      </c>
      <c r="D21" s="120" t="str">
        <f>Pivots!C22</f>
        <v>Away</v>
      </c>
      <c r="E21" s="121" t="str">
        <f>Pivots!D22</f>
        <v>Cancelled</v>
      </c>
      <c r="F21" s="19"/>
      <c r="G21" s="125" t="str">
        <f>Pivots!I15</f>
        <v>Loss</v>
      </c>
      <c r="H21" s="126">
        <f>Pivots!J15</f>
        <v>5</v>
      </c>
      <c r="I21" s="19"/>
      <c r="J21" s="127" t="str">
        <f>Pivots!L16</f>
        <v>Loss</v>
      </c>
      <c r="K21" s="128">
        <f>Pivots!M16</f>
        <v>1</v>
      </c>
      <c r="L21" s="19"/>
    </row>
    <row r="22" spans="1:12" ht="18.75" customHeight="1" thickBot="1">
      <c r="A22" s="19"/>
      <c r="B22" s="119">
        <f>Pivots!A23</f>
        <v>40734</v>
      </c>
      <c r="C22" s="120" t="str">
        <f>Pivots!B23</f>
        <v>Flycatchers</v>
      </c>
      <c r="D22" s="120" t="str">
        <f>Pivots!C23</f>
        <v>Home</v>
      </c>
      <c r="E22" s="121" t="str">
        <f>Pivots!D23</f>
        <v>Loss</v>
      </c>
      <c r="F22" s="19"/>
      <c r="G22" s="127" t="str">
        <f>Pivots!I16</f>
        <v>Cancelled</v>
      </c>
      <c r="H22" s="128">
        <f>Pivots!J16</f>
        <v>3</v>
      </c>
      <c r="I22" s="19"/>
      <c r="J22" s="19"/>
      <c r="K22" s="19"/>
      <c r="L22" s="19"/>
    </row>
    <row r="23" spans="1:12" ht="18.75" customHeight="1">
      <c r="A23" s="19"/>
      <c r="B23" s="119">
        <f>Pivots!A24</f>
        <v>40740</v>
      </c>
      <c r="C23" s="120" t="str">
        <f>Pivots!B24</f>
        <v>Crossbatters</v>
      </c>
      <c r="D23" s="120" t="str">
        <f>Pivots!C24</f>
        <v>Home</v>
      </c>
      <c r="E23" s="121" t="str">
        <f>Pivots!D24</f>
        <v>Cancelled</v>
      </c>
      <c r="F23" s="19"/>
      <c r="G23" s="91"/>
      <c r="H23" s="19"/>
      <c r="I23" s="19"/>
      <c r="J23" s="19"/>
      <c r="K23" s="19"/>
      <c r="L23" s="19"/>
    </row>
    <row r="24" spans="1:12" ht="18.75" customHeight="1">
      <c r="A24" s="19"/>
      <c r="B24" s="119">
        <f>Pivots!A25</f>
        <v>40741</v>
      </c>
      <c r="C24" s="120" t="str">
        <f>Pivots!B25</f>
        <v>Theberton</v>
      </c>
      <c r="D24" s="120" t="str">
        <f>Pivots!C25</f>
        <v>Home</v>
      </c>
      <c r="E24" s="121" t="str">
        <f>Pivots!D25</f>
        <v>Cancelled</v>
      </c>
      <c r="F24" s="19"/>
      <c r="G24" s="91"/>
      <c r="H24" s="19"/>
      <c r="I24" s="19"/>
      <c r="J24" s="19"/>
      <c r="K24" s="19"/>
      <c r="L24" s="19"/>
    </row>
    <row r="25" spans="1:12" ht="18.75" customHeight="1">
      <c r="A25" s="19"/>
      <c r="B25" s="119">
        <f>Pivots!A26</f>
        <v>40748</v>
      </c>
      <c r="C25" s="120" t="str">
        <f>Pivots!B26</f>
        <v>Penywern Taverners</v>
      </c>
      <c r="D25" s="120" t="str">
        <f>Pivots!C26</f>
        <v>Home</v>
      </c>
      <c r="E25" s="121" t="str">
        <f>Pivots!D26</f>
        <v>Cancelled</v>
      </c>
      <c r="F25" s="19"/>
      <c r="G25" s="91"/>
      <c r="H25" s="19"/>
      <c r="I25" s="19"/>
      <c r="J25" s="19"/>
      <c r="K25" s="19"/>
      <c r="L25" s="19"/>
    </row>
    <row r="26" spans="1:12" ht="18.75" customHeight="1">
      <c r="A26" s="19"/>
      <c r="B26" s="119">
        <f>Pivots!A27</f>
        <v>40755</v>
      </c>
      <c r="C26" s="120" t="str">
        <f>Pivots!B27</f>
        <v>Henley</v>
      </c>
      <c r="D26" s="120" t="str">
        <f>Pivots!C27</f>
        <v>Home</v>
      </c>
      <c r="E26" s="121" t="str">
        <f>Pivots!D27</f>
        <v>Win</v>
      </c>
      <c r="F26" s="19"/>
      <c r="G26" s="91"/>
      <c r="H26" s="19"/>
      <c r="I26" s="19"/>
      <c r="J26" s="19"/>
      <c r="K26" s="19"/>
      <c r="L26" s="19"/>
    </row>
    <row r="27" spans="1:12" ht="18.75" customHeight="1">
      <c r="A27" s="19"/>
      <c r="B27" s="119">
        <f>Pivots!A28</f>
        <v>40761</v>
      </c>
      <c r="C27" s="120" t="str">
        <f>Pivots!B28</f>
        <v>West Wycombe</v>
      </c>
      <c r="D27" s="120" t="str">
        <f>Pivots!C28</f>
        <v>Away</v>
      </c>
      <c r="E27" s="121" t="str">
        <f>Pivots!D28</f>
        <v>Draw</v>
      </c>
      <c r="F27" s="19"/>
      <c r="G27" s="91"/>
      <c r="H27" s="19"/>
      <c r="I27" s="19"/>
      <c r="J27" s="19"/>
      <c r="K27" s="19"/>
      <c r="L27" s="19"/>
    </row>
    <row r="28" spans="1:12" ht="18.75" customHeight="1">
      <c r="A28" s="19"/>
      <c r="B28" s="119">
        <f>Pivots!A29</f>
        <v>40769</v>
      </c>
      <c r="C28" s="120" t="str">
        <f>Pivots!B29</f>
        <v>Privateers</v>
      </c>
      <c r="D28" s="120" t="str">
        <f>Pivots!C29</f>
        <v>Home</v>
      </c>
      <c r="E28" s="121" t="str">
        <f>Pivots!D29</f>
        <v>Draw</v>
      </c>
      <c r="F28" s="19"/>
      <c r="G28" s="91"/>
      <c r="H28" s="19"/>
      <c r="I28" s="19"/>
      <c r="J28" s="19"/>
      <c r="K28" s="19"/>
      <c r="L28" s="19"/>
    </row>
    <row r="29" spans="1:12" ht="18.75" customHeight="1">
      <c r="A29" s="19"/>
      <c r="B29" s="119">
        <f>Pivots!A30</f>
        <v>40776</v>
      </c>
      <c r="C29" s="120" t="str">
        <f>Pivots!B30</f>
        <v>Bledlow Village</v>
      </c>
      <c r="D29" s="120" t="str">
        <f>Pivots!C30</f>
        <v>Home</v>
      </c>
      <c r="E29" s="121" t="str">
        <f>Pivots!D30</f>
        <v>Loss</v>
      </c>
      <c r="F29" s="19"/>
      <c r="G29" s="91"/>
      <c r="H29" s="19"/>
      <c r="I29" s="19"/>
      <c r="J29" s="19"/>
      <c r="K29" s="19"/>
      <c r="L29" s="19"/>
    </row>
    <row r="30" spans="1:12" ht="18.75" customHeight="1">
      <c r="A30" s="19"/>
      <c r="B30" s="119">
        <f>Pivots!A31</f>
        <v>40782</v>
      </c>
      <c r="C30" s="120" t="str">
        <f>Pivots!B31</f>
        <v>Stonor (2)</v>
      </c>
      <c r="D30" s="120" t="str">
        <f>Pivots!C31</f>
        <v>Home</v>
      </c>
      <c r="E30" s="121" t="str">
        <f>Pivots!D31</f>
        <v>Cancelled</v>
      </c>
      <c r="F30" s="19"/>
      <c r="G30" s="91"/>
      <c r="H30" s="19"/>
      <c r="I30" s="19"/>
      <c r="J30" s="19"/>
      <c r="K30" s="19"/>
      <c r="L30" s="19"/>
    </row>
    <row r="31" spans="1:12" ht="18.75" customHeight="1">
      <c r="A31" s="19"/>
      <c r="B31" s="119">
        <f>Pivots!A32</f>
        <v>40783</v>
      </c>
      <c r="C31" s="120" t="str">
        <f>Pivots!B32</f>
        <v>Ipsden</v>
      </c>
      <c r="D31" s="120" t="str">
        <f>Pivots!C32</f>
        <v>Home</v>
      </c>
      <c r="E31" s="121" t="str">
        <f>Pivots!D32</f>
        <v>Win</v>
      </c>
      <c r="F31" s="19"/>
      <c r="G31" s="91"/>
      <c r="H31" s="19"/>
      <c r="I31" s="19"/>
      <c r="J31" s="19"/>
      <c r="K31" s="19"/>
      <c r="L31" s="19"/>
    </row>
    <row r="32" spans="1:12" ht="18.75" customHeight="1">
      <c r="A32" s="19"/>
      <c r="B32" s="119">
        <f>Pivots!A33</f>
        <v>40790</v>
      </c>
      <c r="C32" s="120" t="str">
        <f>Pivots!B33</f>
        <v>Middleton Stoney</v>
      </c>
      <c r="D32" s="120" t="str">
        <f>Pivots!C33</f>
        <v>Away</v>
      </c>
      <c r="E32" s="121" t="str">
        <f>Pivots!D33</f>
        <v>Loss</v>
      </c>
      <c r="F32" s="19"/>
      <c r="G32" s="91"/>
      <c r="H32" s="19"/>
      <c r="I32" s="19"/>
      <c r="J32" s="19"/>
      <c r="K32" s="19"/>
      <c r="L32" s="19"/>
    </row>
    <row r="33" spans="1:12" ht="18.75" customHeight="1">
      <c r="A33" s="19"/>
      <c r="B33" s="119">
        <f>Pivots!A34</f>
        <v>40797</v>
      </c>
      <c r="C33" s="120" t="str">
        <f>Pivots!B34</f>
        <v>Medmenham</v>
      </c>
      <c r="D33" s="120" t="str">
        <f>Pivots!C34</f>
        <v>Away</v>
      </c>
      <c r="E33" s="121" t="str">
        <f>Pivots!D34</f>
        <v>Draw</v>
      </c>
      <c r="F33" s="19"/>
      <c r="G33" s="91"/>
      <c r="H33" s="19"/>
      <c r="I33" s="19"/>
      <c r="J33" s="19"/>
      <c r="K33" s="19"/>
      <c r="L33" s="19"/>
    </row>
    <row r="34" spans="1:12" ht="18.75" customHeight="1">
      <c r="A34" s="19"/>
      <c r="B34" s="119">
        <f>Pivots!A35</f>
        <v>40804</v>
      </c>
      <c r="C34" s="120" t="str">
        <f>Pivots!B35</f>
        <v>Harpsden (2)</v>
      </c>
      <c r="D34" s="120" t="str">
        <f>Pivots!C35</f>
        <v>Away</v>
      </c>
      <c r="E34" s="121" t="str">
        <f>Pivots!D35</f>
        <v>Loss</v>
      </c>
      <c r="F34" s="19"/>
      <c r="G34" s="91"/>
      <c r="H34" s="19"/>
      <c r="I34" s="19"/>
      <c r="J34" s="19"/>
      <c r="K34" s="19"/>
      <c r="L34" s="19"/>
    </row>
    <row r="35" spans="1:12" ht="18.75" customHeight="1" thickBot="1">
      <c r="A35" s="19"/>
      <c r="B35" s="122">
        <f>Pivots!A36</f>
        <v>40810</v>
      </c>
      <c r="C35" s="123" t="str">
        <f>Pivots!B36</f>
        <v>Greys Green (2)</v>
      </c>
      <c r="D35" s="123" t="str">
        <f>Pivots!C36</f>
        <v>Away</v>
      </c>
      <c r="E35" s="124" t="str">
        <f>Pivots!D36</f>
        <v>Loss</v>
      </c>
      <c r="F35" s="19"/>
      <c r="G35" s="91"/>
      <c r="H35" s="19"/>
      <c r="I35" s="19"/>
      <c r="J35" s="19"/>
      <c r="K35" s="19"/>
      <c r="L35" s="19"/>
    </row>
    <row r="36" spans="1:12">
      <c r="A36" s="19"/>
      <c r="B36" s="19"/>
      <c r="C36" s="19"/>
      <c r="D36" s="19"/>
      <c r="E36" s="19"/>
      <c r="F36" s="19"/>
      <c r="G36" s="91"/>
      <c r="H36" s="19"/>
      <c r="I36" s="19"/>
      <c r="J36" s="19"/>
      <c r="K36" s="19"/>
      <c r="L36" s="19"/>
    </row>
    <row r="37" spans="1:12">
      <c r="F37"/>
    </row>
    <row r="38" spans="1:12">
      <c r="F38"/>
    </row>
    <row r="45" spans="1:12">
      <c r="F45"/>
      <c r="G45"/>
    </row>
    <row r="46" spans="1:12">
      <c r="F46"/>
    </row>
    <row r="47" spans="1:12">
      <c r="F47"/>
    </row>
    <row r="48" spans="1:12">
      <c r="F48"/>
    </row>
    <row r="49" spans="1:6">
      <c r="F49"/>
    </row>
    <row r="50" spans="1:6">
      <c r="F50"/>
    </row>
    <row r="51" spans="1:6">
      <c r="F51"/>
    </row>
    <row r="52" spans="1:6">
      <c r="A52" s="110"/>
      <c r="F52"/>
    </row>
    <row r="53" spans="1:6">
      <c r="A53" s="110"/>
      <c r="F53"/>
    </row>
    <row r="54" spans="1:6">
      <c r="A54" s="110"/>
      <c r="F54"/>
    </row>
    <row r="55" spans="1:6">
      <c r="A55" s="110"/>
      <c r="F55"/>
    </row>
    <row r="56" spans="1:6">
      <c r="F56"/>
    </row>
    <row r="57" spans="1:6">
      <c r="F57"/>
    </row>
    <row r="58" spans="1:6">
      <c r="F58"/>
    </row>
    <row r="59" spans="1:6">
      <c r="F59"/>
    </row>
    <row r="60" spans="1:6">
      <c r="F60"/>
    </row>
    <row r="61" spans="1:6">
      <c r="F61"/>
    </row>
    <row r="62" spans="1:6">
      <c r="F62"/>
    </row>
    <row r="63" spans="1:6">
      <c r="F63"/>
    </row>
    <row r="64" spans="1:6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  <row r="75" spans="6:6">
      <c r="F75"/>
    </row>
    <row r="76" spans="6:6">
      <c r="F76"/>
    </row>
    <row r="77" spans="6:6">
      <c r="F77"/>
    </row>
    <row r="78" spans="6:6">
      <c r="F78"/>
    </row>
    <row r="79" spans="6:6">
      <c r="F79"/>
    </row>
    <row r="80" spans="6:6">
      <c r="F80"/>
    </row>
    <row r="81" spans="6:6">
      <c r="F81"/>
    </row>
    <row r="82" spans="6:6">
      <c r="F82"/>
    </row>
    <row r="83" spans="6:6">
      <c r="F83"/>
    </row>
    <row r="84" spans="6:6">
      <c r="F84"/>
    </row>
    <row r="85" spans="6:6">
      <c r="F85"/>
    </row>
    <row r="86" spans="6:6">
      <c r="F86"/>
    </row>
    <row r="87" spans="6:6">
      <c r="F87"/>
    </row>
    <row r="88" spans="6:6">
      <c r="F88"/>
    </row>
    <row r="89" spans="6:6">
      <c r="F89"/>
    </row>
    <row r="90" spans="6:6">
      <c r="F90"/>
    </row>
    <row r="91" spans="6:6">
      <c r="F91"/>
    </row>
    <row r="92" spans="6:6">
      <c r="F92"/>
    </row>
    <row r="93" spans="6:6">
      <c r="F93"/>
    </row>
    <row r="94" spans="6:6">
      <c r="F94"/>
    </row>
    <row r="95" spans="6:6">
      <c r="F95"/>
    </row>
    <row r="96" spans="6:6">
      <c r="F96"/>
    </row>
    <row r="97" spans="6:6">
      <c r="F97"/>
    </row>
    <row r="98" spans="6:6">
      <c r="F98"/>
    </row>
    <row r="99" spans="6:6">
      <c r="F99"/>
    </row>
    <row r="100" spans="6:6">
      <c r="F100"/>
    </row>
    <row r="101" spans="6:6">
      <c r="F101"/>
    </row>
    <row r="102" spans="6:6">
      <c r="F102"/>
    </row>
    <row r="103" spans="6:6">
      <c r="F103"/>
    </row>
    <row r="104" spans="6:6">
      <c r="F104"/>
    </row>
    <row r="105" spans="6:6">
      <c r="F105"/>
    </row>
    <row r="106" spans="6:6">
      <c r="F106"/>
    </row>
    <row r="107" spans="6:6">
      <c r="F107"/>
    </row>
    <row r="108" spans="6:6">
      <c r="F108"/>
    </row>
    <row r="109" spans="6:6">
      <c r="F109"/>
    </row>
    <row r="110" spans="6:6">
      <c r="F110"/>
    </row>
    <row r="111" spans="6:6">
      <c r="F111"/>
    </row>
    <row r="112" spans="6:6">
      <c r="F112"/>
    </row>
    <row r="113" spans="6:6">
      <c r="F113"/>
    </row>
    <row r="114" spans="6:6">
      <c r="F114"/>
    </row>
    <row r="115" spans="6:6">
      <c r="F115"/>
    </row>
    <row r="116" spans="6:6">
      <c r="F116"/>
    </row>
    <row r="117" spans="6:6">
      <c r="F117"/>
    </row>
    <row r="118" spans="6:6">
      <c r="F118"/>
    </row>
    <row r="119" spans="6:6">
      <c r="F119"/>
    </row>
    <row r="120" spans="6:6">
      <c r="F120"/>
    </row>
    <row r="121" spans="6:6">
      <c r="F121"/>
    </row>
    <row r="122" spans="6:6">
      <c r="F122"/>
    </row>
    <row r="123" spans="6:6">
      <c r="F123"/>
    </row>
    <row r="124" spans="6:6">
      <c r="F124"/>
    </row>
    <row r="125" spans="6:6">
      <c r="F125"/>
    </row>
    <row r="126" spans="6:6">
      <c r="F126"/>
    </row>
    <row r="127" spans="6:6">
      <c r="F127"/>
    </row>
    <row r="128" spans="6:6">
      <c r="F128"/>
    </row>
    <row r="129" spans="6:6">
      <c r="F129"/>
    </row>
    <row r="130" spans="6:6">
      <c r="F130"/>
    </row>
    <row r="131" spans="6:6">
      <c r="F131"/>
    </row>
    <row r="132" spans="6:6">
      <c r="F132"/>
    </row>
    <row r="133" spans="6:6">
      <c r="F133"/>
    </row>
    <row r="134" spans="6:6">
      <c r="F134"/>
    </row>
    <row r="135" spans="6:6">
      <c r="F135"/>
    </row>
    <row r="136" spans="6:6">
      <c r="F136"/>
    </row>
    <row r="137" spans="6:6">
      <c r="F137"/>
    </row>
    <row r="138" spans="6:6">
      <c r="F138"/>
    </row>
    <row r="139" spans="6:6">
      <c r="F139"/>
    </row>
    <row r="140" spans="6:6">
      <c r="F140"/>
    </row>
    <row r="141" spans="6:6">
      <c r="F141"/>
    </row>
    <row r="142" spans="6:6">
      <c r="F142"/>
    </row>
    <row r="143" spans="6:6">
      <c r="F143"/>
    </row>
    <row r="144" spans="6:6">
      <c r="F144"/>
    </row>
    <row r="145" spans="6:6">
      <c r="F145"/>
    </row>
    <row r="146" spans="6:6">
      <c r="F146"/>
    </row>
    <row r="147" spans="6:6">
      <c r="F147"/>
    </row>
    <row r="148" spans="6:6">
      <c r="F148"/>
    </row>
    <row r="149" spans="6:6">
      <c r="F149"/>
    </row>
    <row r="150" spans="6:6">
      <c r="F150"/>
    </row>
    <row r="151" spans="6:6">
      <c r="F151"/>
    </row>
    <row r="152" spans="6:6">
      <c r="F152"/>
    </row>
    <row r="153" spans="6:6">
      <c r="F153"/>
    </row>
    <row r="154" spans="6:6">
      <c r="F154"/>
    </row>
    <row r="155" spans="6:6">
      <c r="F155"/>
    </row>
    <row r="156" spans="6:6">
      <c r="F156"/>
    </row>
    <row r="157" spans="6:6">
      <c r="F157"/>
    </row>
    <row r="158" spans="6:6">
      <c r="F158"/>
    </row>
    <row r="159" spans="6:6">
      <c r="F159"/>
    </row>
    <row r="160" spans="6:6">
      <c r="F160"/>
    </row>
    <row r="161" spans="6:6">
      <c r="F161"/>
    </row>
    <row r="162" spans="6:6">
      <c r="F162"/>
    </row>
    <row r="163" spans="6:6">
      <c r="F163"/>
    </row>
    <row r="164" spans="6:6">
      <c r="F164"/>
    </row>
    <row r="165" spans="6:6">
      <c r="F165"/>
    </row>
    <row r="166" spans="6:6">
      <c r="F166"/>
    </row>
    <row r="167" spans="6:6">
      <c r="F167"/>
    </row>
    <row r="168" spans="6:6">
      <c r="F168"/>
    </row>
    <row r="169" spans="6:6">
      <c r="F169"/>
    </row>
    <row r="170" spans="6:6">
      <c r="F170"/>
    </row>
    <row r="171" spans="6:6">
      <c r="F171"/>
    </row>
    <row r="172" spans="6:6">
      <c r="F172"/>
    </row>
    <row r="173" spans="6:6">
      <c r="F173"/>
    </row>
    <row r="174" spans="6:6">
      <c r="F174"/>
    </row>
    <row r="175" spans="6:6">
      <c r="F175"/>
    </row>
    <row r="176" spans="6:6">
      <c r="F176"/>
    </row>
    <row r="177" spans="6:6">
      <c r="F177"/>
    </row>
    <row r="178" spans="6:6">
      <c r="F178"/>
    </row>
    <row r="179" spans="6:6">
      <c r="F179"/>
    </row>
    <row r="180" spans="6:6">
      <c r="F180"/>
    </row>
    <row r="181" spans="6:6">
      <c r="F181"/>
    </row>
    <row r="182" spans="6:6">
      <c r="F182"/>
    </row>
    <row r="183" spans="6:6">
      <c r="F183"/>
    </row>
    <row r="184" spans="6:6">
      <c r="F184"/>
    </row>
    <row r="185" spans="6:6">
      <c r="F185"/>
    </row>
    <row r="186" spans="6:6">
      <c r="F186"/>
    </row>
    <row r="187" spans="6:6">
      <c r="F187"/>
    </row>
    <row r="188" spans="6:6">
      <c r="F188"/>
    </row>
    <row r="189" spans="6:6">
      <c r="F189"/>
    </row>
    <row r="190" spans="6:6">
      <c r="F190"/>
    </row>
    <row r="191" spans="6:6">
      <c r="F191"/>
    </row>
    <row r="192" spans="6:6">
      <c r="F192"/>
    </row>
    <row r="193" spans="6:6">
      <c r="F193"/>
    </row>
    <row r="194" spans="6:6">
      <c r="F194"/>
    </row>
    <row r="195" spans="6:6">
      <c r="F195"/>
    </row>
    <row r="196" spans="6:6">
      <c r="F196"/>
    </row>
    <row r="197" spans="6:6">
      <c r="F197"/>
    </row>
    <row r="198" spans="6:6">
      <c r="F198"/>
    </row>
    <row r="199" spans="6:6">
      <c r="F199"/>
    </row>
    <row r="200" spans="6:6">
      <c r="F200"/>
    </row>
    <row r="201" spans="6:6">
      <c r="F201"/>
    </row>
    <row r="202" spans="6:6">
      <c r="F202"/>
    </row>
    <row r="203" spans="6:6">
      <c r="F203"/>
    </row>
    <row r="204" spans="6:6">
      <c r="F204"/>
    </row>
    <row r="205" spans="6:6">
      <c r="F205"/>
    </row>
    <row r="206" spans="6:6">
      <c r="F206"/>
    </row>
    <row r="207" spans="6:6">
      <c r="F207"/>
    </row>
    <row r="208" spans="6:6">
      <c r="F208"/>
    </row>
    <row r="209" spans="6:6">
      <c r="F209"/>
    </row>
    <row r="210" spans="6:6">
      <c r="F210"/>
    </row>
    <row r="211" spans="6:6">
      <c r="F211"/>
    </row>
    <row r="212" spans="6:6">
      <c r="F212"/>
    </row>
    <row r="213" spans="6:6">
      <c r="F213"/>
    </row>
    <row r="214" spans="6:6">
      <c r="F214"/>
    </row>
    <row r="215" spans="6:6">
      <c r="F215"/>
    </row>
    <row r="216" spans="6:6">
      <c r="F216"/>
    </row>
    <row r="217" spans="6:6">
      <c r="F217"/>
    </row>
    <row r="218" spans="6:6">
      <c r="F218"/>
    </row>
    <row r="219" spans="6:6">
      <c r="F219"/>
    </row>
    <row r="220" spans="6:6">
      <c r="F220"/>
    </row>
    <row r="221" spans="6:6">
      <c r="F221"/>
    </row>
    <row r="222" spans="6:6">
      <c r="F222"/>
    </row>
    <row r="223" spans="6:6">
      <c r="F223"/>
    </row>
    <row r="224" spans="6:6">
      <c r="F224"/>
    </row>
    <row r="225" spans="6:6">
      <c r="F225"/>
    </row>
    <row r="226" spans="6:6">
      <c r="F226"/>
    </row>
    <row r="227" spans="6:6">
      <c r="F227"/>
    </row>
    <row r="228" spans="6:6">
      <c r="F228"/>
    </row>
    <row r="229" spans="6:6">
      <c r="F229"/>
    </row>
    <row r="230" spans="6:6">
      <c r="F230"/>
    </row>
    <row r="231" spans="6:6">
      <c r="F231"/>
    </row>
    <row r="232" spans="6:6">
      <c r="F232"/>
    </row>
    <row r="233" spans="6:6">
      <c r="F233"/>
    </row>
    <row r="234" spans="6:6">
      <c r="F234"/>
    </row>
    <row r="235" spans="6:6">
      <c r="F235"/>
    </row>
    <row r="236" spans="6:6">
      <c r="F236"/>
    </row>
    <row r="237" spans="6:6">
      <c r="F237"/>
    </row>
    <row r="238" spans="6:6">
      <c r="F238"/>
    </row>
    <row r="239" spans="6:6">
      <c r="F239"/>
    </row>
    <row r="240" spans="6:6">
      <c r="F240"/>
    </row>
    <row r="241" spans="6:6">
      <c r="F241"/>
    </row>
    <row r="242" spans="6:6">
      <c r="F242"/>
    </row>
    <row r="243" spans="6:6">
      <c r="F243"/>
    </row>
    <row r="244" spans="6:6">
      <c r="F244"/>
    </row>
    <row r="245" spans="6:6">
      <c r="F245"/>
    </row>
    <row r="246" spans="6:6">
      <c r="F246"/>
    </row>
    <row r="247" spans="6:6">
      <c r="F247"/>
    </row>
    <row r="248" spans="6:6">
      <c r="F248"/>
    </row>
    <row r="249" spans="6:6">
      <c r="F249"/>
    </row>
    <row r="250" spans="6:6">
      <c r="F250"/>
    </row>
    <row r="251" spans="6:6">
      <c r="F251"/>
    </row>
    <row r="252" spans="6:6">
      <c r="F252"/>
    </row>
    <row r="253" spans="6:6">
      <c r="F253"/>
    </row>
    <row r="254" spans="6:6">
      <c r="F254"/>
    </row>
    <row r="255" spans="6:6">
      <c r="F255"/>
    </row>
    <row r="256" spans="6:6">
      <c r="F256"/>
    </row>
    <row r="257" spans="6:6">
      <c r="F257"/>
    </row>
    <row r="258" spans="6:6">
      <c r="F258"/>
    </row>
    <row r="259" spans="6:6">
      <c r="F259"/>
    </row>
    <row r="260" spans="6:6">
      <c r="F260"/>
    </row>
    <row r="261" spans="6:6">
      <c r="F261"/>
    </row>
    <row r="262" spans="6:6">
      <c r="F262"/>
    </row>
    <row r="263" spans="6:6">
      <c r="F263"/>
    </row>
    <row r="264" spans="6:6">
      <c r="F264"/>
    </row>
    <row r="265" spans="6:6">
      <c r="F265"/>
    </row>
    <row r="266" spans="6:6">
      <c r="F266"/>
    </row>
    <row r="267" spans="6:6">
      <c r="F267"/>
    </row>
    <row r="268" spans="6:6">
      <c r="F268"/>
    </row>
    <row r="269" spans="6:6">
      <c r="F269"/>
    </row>
    <row r="270" spans="6:6">
      <c r="F270"/>
    </row>
    <row r="271" spans="6:6">
      <c r="F271"/>
    </row>
    <row r="272" spans="6:6">
      <c r="F272"/>
    </row>
    <row r="273" spans="6:6">
      <c r="F273"/>
    </row>
    <row r="274" spans="6:6">
      <c r="F274"/>
    </row>
    <row r="275" spans="6:6">
      <c r="F275"/>
    </row>
    <row r="276" spans="6:6">
      <c r="F276"/>
    </row>
    <row r="277" spans="6:6">
      <c r="F277"/>
    </row>
    <row r="278" spans="6:6">
      <c r="F278"/>
    </row>
    <row r="279" spans="6:6">
      <c r="F279"/>
    </row>
    <row r="280" spans="6:6">
      <c r="F280"/>
    </row>
    <row r="281" spans="6:6">
      <c r="F281"/>
    </row>
    <row r="282" spans="6:6">
      <c r="F282"/>
    </row>
    <row r="283" spans="6:6">
      <c r="F283"/>
    </row>
    <row r="284" spans="6:6">
      <c r="F284"/>
    </row>
    <row r="285" spans="6:6">
      <c r="F285"/>
    </row>
    <row r="286" spans="6:6">
      <c r="F286"/>
    </row>
    <row r="287" spans="6:6">
      <c r="F287"/>
    </row>
    <row r="288" spans="6:6">
      <c r="F288"/>
    </row>
    <row r="289" spans="6:6">
      <c r="F289"/>
    </row>
    <row r="290" spans="6:6">
      <c r="F290"/>
    </row>
    <row r="291" spans="6:6">
      <c r="F291"/>
    </row>
    <row r="292" spans="6:6">
      <c r="F292"/>
    </row>
    <row r="293" spans="6:6">
      <c r="F293"/>
    </row>
    <row r="294" spans="6:6">
      <c r="F294"/>
    </row>
    <row r="295" spans="6:6">
      <c r="F295"/>
    </row>
    <row r="296" spans="6:6">
      <c r="F296"/>
    </row>
    <row r="297" spans="6:6">
      <c r="F297"/>
    </row>
    <row r="298" spans="6:6">
      <c r="F298"/>
    </row>
    <row r="299" spans="6:6">
      <c r="F299"/>
    </row>
    <row r="300" spans="6:6">
      <c r="F300"/>
    </row>
    <row r="301" spans="6:6">
      <c r="F301"/>
    </row>
    <row r="302" spans="6:6">
      <c r="F302"/>
    </row>
    <row r="303" spans="6:6">
      <c r="F303"/>
    </row>
    <row r="304" spans="6:6">
      <c r="F304"/>
    </row>
    <row r="305" spans="6:6">
      <c r="F305"/>
    </row>
    <row r="306" spans="6:6">
      <c r="F306"/>
    </row>
    <row r="307" spans="6:6">
      <c r="F307"/>
    </row>
    <row r="308" spans="6:6">
      <c r="F308"/>
    </row>
    <row r="309" spans="6:6">
      <c r="F309"/>
    </row>
    <row r="310" spans="6:6">
      <c r="F310"/>
    </row>
    <row r="311" spans="6:6">
      <c r="F311"/>
    </row>
    <row r="312" spans="6:6">
      <c r="F312"/>
    </row>
    <row r="313" spans="6:6">
      <c r="F313"/>
    </row>
    <row r="314" spans="6:6">
      <c r="F314"/>
    </row>
    <row r="315" spans="6:6">
      <c r="F315"/>
    </row>
    <row r="316" spans="6:6">
      <c r="F316"/>
    </row>
    <row r="317" spans="6:6">
      <c r="F317"/>
    </row>
    <row r="318" spans="6:6">
      <c r="F318"/>
    </row>
    <row r="319" spans="6:6">
      <c r="F319"/>
    </row>
    <row r="320" spans="6:6">
      <c r="F320"/>
    </row>
    <row r="321" spans="6:6">
      <c r="F321"/>
    </row>
    <row r="322" spans="6:6">
      <c r="F322"/>
    </row>
    <row r="323" spans="6:6">
      <c r="F323"/>
    </row>
    <row r="324" spans="6:6">
      <c r="F324"/>
    </row>
    <row r="325" spans="6:6">
      <c r="F325"/>
    </row>
    <row r="326" spans="6:6">
      <c r="F326"/>
    </row>
    <row r="327" spans="6:6">
      <c r="F327"/>
    </row>
    <row r="328" spans="6:6">
      <c r="F328"/>
    </row>
    <row r="329" spans="6:6">
      <c r="F329"/>
    </row>
    <row r="330" spans="6:6">
      <c r="F330"/>
    </row>
    <row r="331" spans="6:6">
      <c r="F331"/>
    </row>
    <row r="332" spans="6:6">
      <c r="F332"/>
    </row>
    <row r="333" spans="6:6">
      <c r="F333"/>
    </row>
    <row r="334" spans="6:6">
      <c r="F334"/>
    </row>
    <row r="335" spans="6:6">
      <c r="F335"/>
    </row>
    <row r="336" spans="6:6">
      <c r="F336"/>
    </row>
    <row r="337" spans="6:6">
      <c r="F337"/>
    </row>
    <row r="338" spans="6:6">
      <c r="F338"/>
    </row>
    <row r="339" spans="6:6">
      <c r="F339"/>
    </row>
    <row r="340" spans="6:6">
      <c r="F340"/>
    </row>
    <row r="341" spans="6:6">
      <c r="F341"/>
    </row>
    <row r="342" spans="6:6">
      <c r="F342"/>
    </row>
    <row r="343" spans="6:6">
      <c r="F343"/>
    </row>
    <row r="344" spans="6:6">
      <c r="F344"/>
    </row>
    <row r="345" spans="6:6">
      <c r="F345"/>
    </row>
    <row r="346" spans="6:6">
      <c r="F346"/>
    </row>
    <row r="347" spans="6:6">
      <c r="F347"/>
    </row>
    <row r="348" spans="6:6">
      <c r="F348"/>
    </row>
    <row r="349" spans="6:6">
      <c r="F349"/>
    </row>
    <row r="350" spans="6:6">
      <c r="F350"/>
    </row>
    <row r="351" spans="6:6">
      <c r="F351"/>
    </row>
    <row r="352" spans="6:6">
      <c r="F352"/>
    </row>
    <row r="353" spans="6:6">
      <c r="F353"/>
    </row>
    <row r="354" spans="6:6">
      <c r="F354"/>
    </row>
    <row r="355" spans="6:6">
      <c r="F355"/>
    </row>
    <row r="356" spans="6:6">
      <c r="F356"/>
    </row>
    <row r="357" spans="6:6">
      <c r="F357"/>
    </row>
    <row r="358" spans="6:6">
      <c r="F358"/>
    </row>
    <row r="359" spans="6:6">
      <c r="F359"/>
    </row>
    <row r="360" spans="6:6">
      <c r="F360"/>
    </row>
    <row r="361" spans="6:6">
      <c r="F361"/>
    </row>
    <row r="362" spans="6:6">
      <c r="F362"/>
    </row>
    <row r="363" spans="6:6">
      <c r="F363"/>
    </row>
    <row r="364" spans="6:6">
      <c r="F364"/>
    </row>
    <row r="365" spans="6:6">
      <c r="F365"/>
    </row>
    <row r="366" spans="6:6">
      <c r="F366"/>
    </row>
    <row r="367" spans="6:6">
      <c r="F367"/>
    </row>
    <row r="368" spans="6:6">
      <c r="F368"/>
    </row>
    <row r="369" spans="6:6">
      <c r="F369"/>
    </row>
    <row r="370" spans="6:6">
      <c r="F370"/>
    </row>
    <row r="371" spans="6:6">
      <c r="F371"/>
    </row>
    <row r="372" spans="6:6">
      <c r="F372"/>
    </row>
    <row r="373" spans="6:6">
      <c r="F373"/>
    </row>
    <row r="374" spans="6:6">
      <c r="F374"/>
    </row>
    <row r="375" spans="6:6">
      <c r="F375"/>
    </row>
    <row r="376" spans="6:6">
      <c r="F376"/>
    </row>
    <row r="377" spans="6:6">
      <c r="F377"/>
    </row>
    <row r="378" spans="6:6">
      <c r="F378"/>
    </row>
    <row r="379" spans="6:6">
      <c r="F379"/>
    </row>
    <row r="380" spans="6:6">
      <c r="F380"/>
    </row>
    <row r="381" spans="6:6">
      <c r="F381"/>
    </row>
    <row r="382" spans="6:6">
      <c r="F382"/>
    </row>
    <row r="383" spans="6:6">
      <c r="F383"/>
    </row>
    <row r="384" spans="6:6">
      <c r="F384"/>
    </row>
    <row r="385" spans="6:6">
      <c r="F385"/>
    </row>
    <row r="386" spans="6:6">
      <c r="F386"/>
    </row>
    <row r="387" spans="6:6">
      <c r="F387"/>
    </row>
    <row r="388" spans="6:6">
      <c r="F388"/>
    </row>
    <row r="389" spans="6:6">
      <c r="F389"/>
    </row>
    <row r="390" spans="6:6">
      <c r="F390"/>
    </row>
    <row r="391" spans="6:6">
      <c r="F391"/>
    </row>
    <row r="392" spans="6:6">
      <c r="F392"/>
    </row>
    <row r="393" spans="6:6">
      <c r="F393"/>
    </row>
    <row r="394" spans="6:6">
      <c r="F394"/>
    </row>
    <row r="395" spans="6:6">
      <c r="F395"/>
    </row>
    <row r="396" spans="6:6">
      <c r="F396"/>
    </row>
    <row r="397" spans="6:6">
      <c r="F397"/>
    </row>
    <row r="398" spans="6:6">
      <c r="F398"/>
    </row>
    <row r="399" spans="6:6">
      <c r="F399"/>
    </row>
    <row r="400" spans="6:6">
      <c r="F400"/>
    </row>
    <row r="401" spans="6:6">
      <c r="F401"/>
    </row>
    <row r="402" spans="6:6">
      <c r="F402"/>
    </row>
    <row r="403" spans="6:6">
      <c r="F403"/>
    </row>
    <row r="404" spans="6:6">
      <c r="F404"/>
    </row>
    <row r="405" spans="6:6">
      <c r="F405"/>
    </row>
    <row r="406" spans="6:6">
      <c r="F406"/>
    </row>
    <row r="407" spans="6:6">
      <c r="F407"/>
    </row>
    <row r="408" spans="6:6">
      <c r="F408"/>
    </row>
    <row r="409" spans="6:6">
      <c r="F409"/>
    </row>
    <row r="410" spans="6:6">
      <c r="F410"/>
    </row>
    <row r="411" spans="6:6">
      <c r="F411"/>
    </row>
    <row r="412" spans="6:6">
      <c r="F412"/>
    </row>
    <row r="413" spans="6:6">
      <c r="F413"/>
    </row>
    <row r="414" spans="6:6">
      <c r="F414"/>
    </row>
    <row r="415" spans="6:6">
      <c r="F415"/>
    </row>
    <row r="416" spans="6:6">
      <c r="F416"/>
    </row>
    <row r="417" spans="6:6">
      <c r="F417"/>
    </row>
    <row r="418" spans="6:6">
      <c r="F418"/>
    </row>
    <row r="419" spans="6:6">
      <c r="F419"/>
    </row>
    <row r="420" spans="6:6">
      <c r="F420"/>
    </row>
    <row r="421" spans="6:6">
      <c r="F421"/>
    </row>
  </sheetData>
  <mergeCells count="4">
    <mergeCell ref="G2:H2"/>
    <mergeCell ref="J2:K2"/>
    <mergeCell ref="G19:H19"/>
    <mergeCell ref="J19:K19"/>
  </mergeCells>
  <pageMargins left="0.7" right="0.7" top="0.75" bottom="0.75" header="0.3" footer="0.3"/>
  <pageSetup paperSize="9" scale="72" orientation="landscape" verticalDpi="0" r:id="rId1"/>
  <headerFooter>
    <oddHeader>&amp;C&amp;16Turville Park Fixture Summary
2011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0"/>
  <dimension ref="A1:W133"/>
  <sheetViews>
    <sheetView zoomScale="115" zoomScaleNormal="115" workbookViewId="0">
      <selection activeCell="X24" sqref="X24"/>
    </sheetView>
  </sheetViews>
  <sheetFormatPr defaultRowHeight="15"/>
  <cols>
    <col min="17" max="17" width="19.7109375" bestFit="1" customWidth="1"/>
    <col min="18" max="18" width="17.42578125" bestFit="1" customWidth="1"/>
    <col min="19" max="19" width="20.7109375" bestFit="1" customWidth="1"/>
    <col min="20" max="20" width="19.7109375" bestFit="1" customWidth="1"/>
  </cols>
  <sheetData>
    <row r="1" spans="1:23">
      <c r="A1" t="s">
        <v>127</v>
      </c>
      <c r="B1" t="s">
        <v>7</v>
      </c>
      <c r="D1" t="s">
        <v>127</v>
      </c>
      <c r="E1" t="s">
        <v>7</v>
      </c>
      <c r="Q1" s="108" t="s">
        <v>23</v>
      </c>
      <c r="R1" s="107" t="s">
        <v>141</v>
      </c>
    </row>
    <row r="2" spans="1:23">
      <c r="A2" t="s">
        <v>63</v>
      </c>
      <c r="B2">
        <v>523</v>
      </c>
      <c r="D2" t="s">
        <v>63</v>
      </c>
      <c r="E2">
        <v>523</v>
      </c>
      <c r="U2" t="s">
        <v>145</v>
      </c>
    </row>
    <row r="3" spans="1:23">
      <c r="A3" t="s">
        <v>102</v>
      </c>
      <c r="B3">
        <v>454</v>
      </c>
      <c r="D3" t="s">
        <v>102</v>
      </c>
      <c r="E3">
        <v>454</v>
      </c>
      <c r="Q3" s="107"/>
      <c r="R3" s="107"/>
      <c r="S3" s="108" t="s">
        <v>142</v>
      </c>
      <c r="T3" s="107"/>
    </row>
    <row r="4" spans="1:23">
      <c r="A4" t="s">
        <v>66</v>
      </c>
      <c r="B4">
        <v>338</v>
      </c>
      <c r="D4" t="s">
        <v>66</v>
      </c>
      <c r="E4">
        <v>338</v>
      </c>
      <c r="Q4" s="108" t="s">
        <v>26</v>
      </c>
      <c r="R4" s="108" t="s">
        <v>29</v>
      </c>
      <c r="S4" s="107" t="s">
        <v>143</v>
      </c>
      <c r="T4" s="107" t="s">
        <v>144</v>
      </c>
      <c r="U4" s="2" t="s">
        <v>127</v>
      </c>
      <c r="V4" s="2" t="s">
        <v>6</v>
      </c>
      <c r="W4" s="2" t="s">
        <v>146</v>
      </c>
    </row>
    <row r="5" spans="1:23">
      <c r="A5" t="s">
        <v>107</v>
      </c>
      <c r="B5">
        <v>276</v>
      </c>
      <c r="D5" t="s">
        <v>107</v>
      </c>
      <c r="E5">
        <v>276</v>
      </c>
      <c r="Q5" s="107" t="s">
        <v>101</v>
      </c>
      <c r="R5" s="107">
        <v>2</v>
      </c>
      <c r="S5" s="129">
        <v>0</v>
      </c>
      <c r="T5" s="129">
        <v>1</v>
      </c>
      <c r="U5" t="str">
        <f>IF(Q5="",U4,Q5)</f>
        <v>A. Bignell</v>
      </c>
      <c r="V5">
        <f>R5</f>
        <v>2</v>
      </c>
      <c r="W5">
        <f>S5/T5</f>
        <v>0</v>
      </c>
    </row>
    <row r="6" spans="1:23">
      <c r="A6" t="s">
        <v>70</v>
      </c>
      <c r="B6">
        <v>223</v>
      </c>
      <c r="D6" t="s">
        <v>70</v>
      </c>
      <c r="E6">
        <v>223</v>
      </c>
      <c r="Q6" s="107"/>
      <c r="R6" s="107">
        <v>5</v>
      </c>
      <c r="S6" s="129">
        <v>0</v>
      </c>
      <c r="T6" s="129">
        <v>1</v>
      </c>
      <c r="U6" t="str">
        <f t="shared" ref="U6:U69" si="0">IF(Q6="",U5,Q6)</f>
        <v>A. Bignell</v>
      </c>
      <c r="V6">
        <f t="shared" ref="V6:V69" si="1">R6</f>
        <v>5</v>
      </c>
      <c r="W6">
        <f t="shared" ref="W6:W69" si="2">S6/T6</f>
        <v>0</v>
      </c>
    </row>
    <row r="7" spans="1:23">
      <c r="A7" t="s">
        <v>108</v>
      </c>
      <c r="B7">
        <v>188</v>
      </c>
      <c r="D7" t="s">
        <v>108</v>
      </c>
      <c r="E7">
        <v>188</v>
      </c>
      <c r="Q7" s="107" t="s">
        <v>106</v>
      </c>
      <c r="R7" s="107">
        <v>7</v>
      </c>
      <c r="S7" s="129">
        <v>22</v>
      </c>
      <c r="T7" s="129">
        <v>1</v>
      </c>
      <c r="U7" t="str">
        <f t="shared" si="0"/>
        <v>A. Eykyn</v>
      </c>
      <c r="V7">
        <f t="shared" si="1"/>
        <v>7</v>
      </c>
      <c r="W7">
        <f t="shared" si="2"/>
        <v>22</v>
      </c>
    </row>
    <row r="8" spans="1:23">
      <c r="A8" t="s">
        <v>116</v>
      </c>
      <c r="B8">
        <v>187</v>
      </c>
      <c r="D8" t="s">
        <v>116</v>
      </c>
      <c r="E8">
        <v>187</v>
      </c>
      <c r="Q8" s="107" t="s">
        <v>86</v>
      </c>
      <c r="R8" s="107">
        <v>10</v>
      </c>
      <c r="S8" s="129">
        <v>5</v>
      </c>
      <c r="T8" s="129">
        <v>2</v>
      </c>
      <c r="U8" t="str">
        <f t="shared" si="0"/>
        <v>A. Harvey-Thompson</v>
      </c>
      <c r="V8">
        <f t="shared" si="1"/>
        <v>10</v>
      </c>
      <c r="W8">
        <f t="shared" si="2"/>
        <v>2.5</v>
      </c>
    </row>
    <row r="9" spans="1:23">
      <c r="A9" t="s">
        <v>81</v>
      </c>
      <c r="B9">
        <v>168</v>
      </c>
      <c r="D9" t="s">
        <v>81</v>
      </c>
      <c r="E9">
        <v>168</v>
      </c>
      <c r="Q9" s="107"/>
      <c r="R9" s="107">
        <v>11</v>
      </c>
      <c r="S9" s="129">
        <v>2</v>
      </c>
      <c r="T9" s="129">
        <v>1</v>
      </c>
      <c r="U9" t="str">
        <f t="shared" si="0"/>
        <v>A. Harvey-Thompson</v>
      </c>
      <c r="V9">
        <f t="shared" si="1"/>
        <v>11</v>
      </c>
      <c r="W9">
        <f t="shared" si="2"/>
        <v>2</v>
      </c>
    </row>
    <row r="10" spans="1:23">
      <c r="A10" t="s">
        <v>68</v>
      </c>
      <c r="B10">
        <v>132</v>
      </c>
      <c r="D10" t="s">
        <v>68</v>
      </c>
      <c r="E10">
        <v>132</v>
      </c>
      <c r="Q10" s="107" t="s">
        <v>100</v>
      </c>
      <c r="R10" s="107">
        <v>1</v>
      </c>
      <c r="S10" s="129">
        <v>24</v>
      </c>
      <c r="T10" s="129">
        <v>0</v>
      </c>
      <c r="U10" t="str">
        <f t="shared" si="0"/>
        <v>B. Bazell</v>
      </c>
      <c r="V10">
        <f t="shared" si="1"/>
        <v>1</v>
      </c>
      <c r="W10" t="e">
        <f t="shared" si="2"/>
        <v>#DIV/0!</v>
      </c>
    </row>
    <row r="11" spans="1:23">
      <c r="A11" t="s">
        <v>100</v>
      </c>
      <c r="B11">
        <v>127</v>
      </c>
      <c r="D11" t="s">
        <v>100</v>
      </c>
      <c r="E11">
        <v>127</v>
      </c>
      <c r="Q11" s="107"/>
      <c r="R11" s="107">
        <v>6</v>
      </c>
      <c r="S11" s="129">
        <v>61</v>
      </c>
      <c r="T11" s="129">
        <v>1</v>
      </c>
      <c r="U11" t="str">
        <f t="shared" si="0"/>
        <v>B. Bazell</v>
      </c>
      <c r="V11">
        <f t="shared" si="1"/>
        <v>6</v>
      </c>
      <c r="W11">
        <f t="shared" si="2"/>
        <v>61</v>
      </c>
    </row>
    <row r="12" spans="1:23">
      <c r="A12" t="s">
        <v>67</v>
      </c>
      <c r="B12">
        <v>119</v>
      </c>
      <c r="D12" t="s">
        <v>67</v>
      </c>
      <c r="E12">
        <v>119</v>
      </c>
      <c r="Q12" s="107"/>
      <c r="R12" s="107">
        <v>7</v>
      </c>
      <c r="S12" s="129">
        <v>20</v>
      </c>
      <c r="T12" s="129">
        <v>0</v>
      </c>
      <c r="U12" t="str">
        <f t="shared" si="0"/>
        <v>B. Bazell</v>
      </c>
      <c r="V12">
        <f t="shared" si="1"/>
        <v>7</v>
      </c>
      <c r="W12" t="e">
        <f t="shared" si="2"/>
        <v>#DIV/0!</v>
      </c>
    </row>
    <row r="13" spans="1:23">
      <c r="A13" t="s">
        <v>85</v>
      </c>
      <c r="B13">
        <v>72</v>
      </c>
      <c r="D13" t="s">
        <v>129</v>
      </c>
      <c r="E13">
        <v>845</v>
      </c>
      <c r="Q13" s="107"/>
      <c r="R13" s="107">
        <v>9</v>
      </c>
      <c r="S13" s="129">
        <v>22</v>
      </c>
      <c r="T13" s="129">
        <v>1</v>
      </c>
      <c r="U13" t="str">
        <f t="shared" si="0"/>
        <v>B. Bazell</v>
      </c>
      <c r="V13">
        <f t="shared" si="1"/>
        <v>9</v>
      </c>
      <c r="W13">
        <f t="shared" si="2"/>
        <v>22</v>
      </c>
    </row>
    <row r="14" spans="1:23">
      <c r="A14" t="s">
        <v>124</v>
      </c>
      <c r="B14">
        <v>70</v>
      </c>
      <c r="Q14" s="107"/>
      <c r="R14" s="107">
        <v>10</v>
      </c>
      <c r="S14" s="129">
        <v>0</v>
      </c>
      <c r="T14" s="129">
        <v>0</v>
      </c>
      <c r="U14" t="str">
        <f t="shared" si="0"/>
        <v>B. Bazell</v>
      </c>
      <c r="V14">
        <f t="shared" si="1"/>
        <v>10</v>
      </c>
      <c r="W14" t="e">
        <f t="shared" si="2"/>
        <v>#DIV/0!</v>
      </c>
    </row>
    <row r="15" spans="1:23">
      <c r="A15" t="s">
        <v>89</v>
      </c>
      <c r="B15">
        <v>66</v>
      </c>
      <c r="Q15" s="107"/>
      <c r="R15" s="107">
        <v>11</v>
      </c>
      <c r="S15" s="129">
        <v>0</v>
      </c>
      <c r="T15" s="129">
        <v>1</v>
      </c>
      <c r="U15" t="str">
        <f t="shared" si="0"/>
        <v>B. Bazell</v>
      </c>
      <c r="V15">
        <f t="shared" si="1"/>
        <v>11</v>
      </c>
      <c r="W15">
        <f t="shared" si="2"/>
        <v>0</v>
      </c>
    </row>
    <row r="16" spans="1:23">
      <c r="A16" t="s">
        <v>65</v>
      </c>
      <c r="B16">
        <v>61</v>
      </c>
      <c r="Q16" s="107" t="s">
        <v>111</v>
      </c>
      <c r="R16" s="107">
        <v>9</v>
      </c>
      <c r="S16" s="129">
        <v>0</v>
      </c>
      <c r="T16" s="129">
        <v>1</v>
      </c>
      <c r="U16" t="str">
        <f t="shared" si="0"/>
        <v>B. Bucknell</v>
      </c>
      <c r="V16">
        <f t="shared" si="1"/>
        <v>9</v>
      </c>
      <c r="W16">
        <f t="shared" si="2"/>
        <v>0</v>
      </c>
    </row>
    <row r="17" spans="1:23">
      <c r="A17" t="s">
        <v>64</v>
      </c>
      <c r="B17">
        <v>56</v>
      </c>
      <c r="Q17" s="107" t="s">
        <v>109</v>
      </c>
      <c r="R17" s="107">
        <v>9</v>
      </c>
      <c r="S17" s="129">
        <v>1</v>
      </c>
      <c r="T17" s="129">
        <v>1</v>
      </c>
      <c r="U17" t="str">
        <f t="shared" si="0"/>
        <v>B. Bucknill</v>
      </c>
      <c r="V17">
        <f t="shared" si="1"/>
        <v>9</v>
      </c>
      <c r="W17">
        <f t="shared" si="2"/>
        <v>1</v>
      </c>
    </row>
    <row r="18" spans="1:23">
      <c r="A18" t="s">
        <v>90</v>
      </c>
      <c r="B18">
        <v>54</v>
      </c>
      <c r="Q18" s="107" t="s">
        <v>122</v>
      </c>
      <c r="R18" s="107">
        <v>10</v>
      </c>
      <c r="S18" s="129">
        <v>12</v>
      </c>
      <c r="T18" s="129">
        <v>2</v>
      </c>
      <c r="U18" t="str">
        <f t="shared" si="0"/>
        <v>B. West</v>
      </c>
      <c r="V18">
        <f t="shared" si="1"/>
        <v>10</v>
      </c>
      <c r="W18">
        <f t="shared" si="2"/>
        <v>6</v>
      </c>
    </row>
    <row r="19" spans="1:23">
      <c r="A19" t="s">
        <v>82</v>
      </c>
      <c r="B19">
        <v>42</v>
      </c>
      <c r="Q19" s="107" t="s">
        <v>116</v>
      </c>
      <c r="R19" s="107">
        <v>2</v>
      </c>
      <c r="S19" s="129">
        <v>119</v>
      </c>
      <c r="T19" s="129">
        <v>0</v>
      </c>
      <c r="U19" t="str">
        <f t="shared" si="0"/>
        <v>C. Beardall</v>
      </c>
      <c r="V19">
        <f t="shared" si="1"/>
        <v>2</v>
      </c>
      <c r="W19" t="e">
        <f t="shared" si="2"/>
        <v>#DIV/0!</v>
      </c>
    </row>
    <row r="20" spans="1:23">
      <c r="A20" t="s">
        <v>115</v>
      </c>
      <c r="B20">
        <v>40</v>
      </c>
      <c r="Q20" s="107"/>
      <c r="R20" s="107">
        <v>3</v>
      </c>
      <c r="S20" s="129">
        <v>68</v>
      </c>
      <c r="T20" s="129">
        <v>2</v>
      </c>
      <c r="U20" t="str">
        <f t="shared" si="0"/>
        <v>C. Beardall</v>
      </c>
      <c r="V20">
        <f t="shared" si="1"/>
        <v>3</v>
      </c>
      <c r="W20">
        <f t="shared" si="2"/>
        <v>34</v>
      </c>
    </row>
    <row r="21" spans="1:23">
      <c r="A21" t="s">
        <v>118</v>
      </c>
      <c r="B21">
        <v>40</v>
      </c>
      <c r="Q21" s="107" t="s">
        <v>120</v>
      </c>
      <c r="R21" s="107">
        <v>8</v>
      </c>
      <c r="S21" s="129">
        <v>0</v>
      </c>
      <c r="T21" s="129">
        <v>2</v>
      </c>
      <c r="U21" t="str">
        <f t="shared" si="0"/>
        <v>C. Henry</v>
      </c>
      <c r="V21">
        <f t="shared" si="1"/>
        <v>8</v>
      </c>
      <c r="W21">
        <f t="shared" si="2"/>
        <v>0</v>
      </c>
    </row>
    <row r="22" spans="1:23">
      <c r="A22" t="s">
        <v>62</v>
      </c>
      <c r="B22">
        <v>39</v>
      </c>
      <c r="Q22" s="107" t="s">
        <v>71</v>
      </c>
      <c r="R22" s="107">
        <v>4</v>
      </c>
      <c r="S22" s="129">
        <v>0</v>
      </c>
      <c r="T22" s="129">
        <v>1</v>
      </c>
      <c r="U22" t="str">
        <f t="shared" si="0"/>
        <v>C. Seigal</v>
      </c>
      <c r="V22">
        <f t="shared" si="1"/>
        <v>4</v>
      </c>
      <c r="W22">
        <f t="shared" si="2"/>
        <v>0</v>
      </c>
    </row>
    <row r="23" spans="1:23">
      <c r="A23" t="s">
        <v>105</v>
      </c>
      <c r="B23">
        <v>37</v>
      </c>
      <c r="Q23" s="107"/>
      <c r="R23" s="107">
        <v>7</v>
      </c>
      <c r="S23" s="129">
        <v>4</v>
      </c>
      <c r="T23" s="129">
        <v>1</v>
      </c>
      <c r="U23" t="str">
        <f t="shared" si="0"/>
        <v>C. Seigal</v>
      </c>
      <c r="V23">
        <f t="shared" si="1"/>
        <v>7</v>
      </c>
      <c r="W23">
        <f t="shared" si="2"/>
        <v>4</v>
      </c>
    </row>
    <row r="24" spans="1:23">
      <c r="A24" t="s">
        <v>83</v>
      </c>
      <c r="B24">
        <v>37</v>
      </c>
      <c r="Q24" s="107"/>
      <c r="R24" s="107">
        <v>10</v>
      </c>
      <c r="S24" s="129">
        <v>4</v>
      </c>
      <c r="T24" s="129">
        <v>1</v>
      </c>
      <c r="U24" t="str">
        <f t="shared" si="0"/>
        <v>C. Seigal</v>
      </c>
      <c r="V24">
        <f t="shared" si="1"/>
        <v>10</v>
      </c>
      <c r="W24">
        <f t="shared" si="2"/>
        <v>4</v>
      </c>
    </row>
    <row r="25" spans="1:23">
      <c r="A25" t="s">
        <v>117</v>
      </c>
      <c r="B25">
        <v>28</v>
      </c>
      <c r="Q25" s="107" t="s">
        <v>68</v>
      </c>
      <c r="R25" s="107">
        <v>1</v>
      </c>
      <c r="S25" s="129">
        <v>55</v>
      </c>
      <c r="T25" s="129">
        <v>7</v>
      </c>
      <c r="U25" t="str">
        <f t="shared" si="0"/>
        <v>C. Simon</v>
      </c>
      <c r="V25">
        <f t="shared" si="1"/>
        <v>1</v>
      </c>
      <c r="W25">
        <f t="shared" si="2"/>
        <v>7.8571428571428568</v>
      </c>
    </row>
    <row r="26" spans="1:23">
      <c r="A26" t="s">
        <v>110</v>
      </c>
      <c r="B26">
        <v>28</v>
      </c>
      <c r="Q26" s="107"/>
      <c r="R26" s="107">
        <v>2</v>
      </c>
      <c r="S26" s="129">
        <v>11</v>
      </c>
      <c r="T26" s="129">
        <v>1</v>
      </c>
      <c r="U26" t="str">
        <f t="shared" si="0"/>
        <v>C. Simon</v>
      </c>
      <c r="V26">
        <f t="shared" si="1"/>
        <v>2</v>
      </c>
      <c r="W26">
        <f t="shared" si="2"/>
        <v>11</v>
      </c>
    </row>
    <row r="27" spans="1:23">
      <c r="A27" t="s">
        <v>99</v>
      </c>
      <c r="B27">
        <v>27</v>
      </c>
      <c r="Q27" s="107"/>
      <c r="R27" s="107">
        <v>3</v>
      </c>
      <c r="S27" s="129">
        <v>46</v>
      </c>
      <c r="T27" s="129">
        <v>0</v>
      </c>
      <c r="U27" t="str">
        <f t="shared" si="0"/>
        <v>C. Simon</v>
      </c>
      <c r="V27">
        <f t="shared" si="1"/>
        <v>3</v>
      </c>
      <c r="W27" t="e">
        <f t="shared" si="2"/>
        <v>#DIV/0!</v>
      </c>
    </row>
    <row r="28" spans="1:23">
      <c r="A28" t="s">
        <v>93</v>
      </c>
      <c r="B28">
        <v>27</v>
      </c>
      <c r="Q28" s="107"/>
      <c r="R28" s="107">
        <v>6</v>
      </c>
      <c r="S28" s="129">
        <v>19</v>
      </c>
      <c r="T28" s="129">
        <v>1</v>
      </c>
      <c r="U28" t="str">
        <f t="shared" si="0"/>
        <v>C. Simon</v>
      </c>
      <c r="V28">
        <f t="shared" si="1"/>
        <v>6</v>
      </c>
      <c r="W28">
        <f t="shared" si="2"/>
        <v>19</v>
      </c>
    </row>
    <row r="29" spans="1:23">
      <c r="A29" t="s">
        <v>106</v>
      </c>
      <c r="B29">
        <v>22</v>
      </c>
      <c r="Q29" s="107"/>
      <c r="R29" s="107">
        <v>8</v>
      </c>
      <c r="S29" s="129">
        <v>1</v>
      </c>
      <c r="T29" s="129">
        <v>1</v>
      </c>
      <c r="U29" t="str">
        <f t="shared" si="0"/>
        <v>C. Simon</v>
      </c>
      <c r="V29">
        <f t="shared" si="1"/>
        <v>8</v>
      </c>
      <c r="W29">
        <f t="shared" si="2"/>
        <v>1</v>
      </c>
    </row>
    <row r="30" spans="1:23">
      <c r="A30" t="s">
        <v>103</v>
      </c>
      <c r="B30">
        <v>14</v>
      </c>
      <c r="Q30" s="107" t="s">
        <v>103</v>
      </c>
      <c r="R30" s="107">
        <v>6</v>
      </c>
      <c r="S30" s="129">
        <v>14</v>
      </c>
      <c r="T30" s="129">
        <v>1</v>
      </c>
      <c r="U30" t="str">
        <f t="shared" si="0"/>
        <v>D. Hyman</v>
      </c>
      <c r="V30">
        <f t="shared" si="1"/>
        <v>6</v>
      </c>
      <c r="W30">
        <f t="shared" si="2"/>
        <v>14</v>
      </c>
    </row>
    <row r="31" spans="1:23">
      <c r="A31" t="s">
        <v>121</v>
      </c>
      <c r="B31">
        <v>13</v>
      </c>
      <c r="Q31" s="107" t="s">
        <v>117</v>
      </c>
      <c r="R31" s="107">
        <v>4</v>
      </c>
      <c r="S31" s="129">
        <v>28</v>
      </c>
      <c r="T31" s="129">
        <v>0</v>
      </c>
      <c r="U31" t="str">
        <f t="shared" si="0"/>
        <v>D. Mackintosh</v>
      </c>
      <c r="V31">
        <f t="shared" si="1"/>
        <v>4</v>
      </c>
      <c r="W31" t="e">
        <f t="shared" si="2"/>
        <v>#DIV/0!</v>
      </c>
    </row>
    <row r="32" spans="1:23">
      <c r="A32" t="s">
        <v>122</v>
      </c>
      <c r="B32">
        <v>12</v>
      </c>
      <c r="Q32" s="107" t="s">
        <v>99</v>
      </c>
      <c r="R32" s="107">
        <v>5</v>
      </c>
      <c r="S32" s="129">
        <v>17</v>
      </c>
      <c r="T32" s="129">
        <v>1</v>
      </c>
      <c r="U32" t="str">
        <f t="shared" si="0"/>
        <v>D. Stockings</v>
      </c>
      <c r="V32">
        <f t="shared" si="1"/>
        <v>5</v>
      </c>
      <c r="W32">
        <f t="shared" si="2"/>
        <v>17</v>
      </c>
    </row>
    <row r="33" spans="1:23">
      <c r="A33" t="s">
        <v>113</v>
      </c>
      <c r="B33">
        <v>12</v>
      </c>
      <c r="Q33" s="107"/>
      <c r="R33" s="107">
        <v>7</v>
      </c>
      <c r="S33" s="129">
        <v>10</v>
      </c>
      <c r="T33" s="129">
        <v>1</v>
      </c>
      <c r="U33" t="str">
        <f t="shared" si="0"/>
        <v>D. Stockings</v>
      </c>
      <c r="V33">
        <f t="shared" si="1"/>
        <v>7</v>
      </c>
      <c r="W33">
        <f t="shared" si="2"/>
        <v>10</v>
      </c>
    </row>
    <row r="34" spans="1:23">
      <c r="A34" t="s">
        <v>69</v>
      </c>
      <c r="B34">
        <v>11</v>
      </c>
      <c r="Q34" s="107"/>
      <c r="R34" s="107">
        <v>8</v>
      </c>
      <c r="S34" s="129">
        <v>0</v>
      </c>
      <c r="T34" s="129">
        <v>1</v>
      </c>
      <c r="U34" t="str">
        <f t="shared" si="0"/>
        <v>D. Stockings</v>
      </c>
      <c r="V34">
        <f t="shared" si="1"/>
        <v>8</v>
      </c>
      <c r="W34">
        <f t="shared" si="2"/>
        <v>0</v>
      </c>
    </row>
    <row r="35" spans="1:23">
      <c r="A35" t="s">
        <v>71</v>
      </c>
      <c r="B35">
        <v>8</v>
      </c>
      <c r="Q35" s="107" t="s">
        <v>81</v>
      </c>
      <c r="R35" s="107">
        <v>1</v>
      </c>
      <c r="S35" s="129">
        <v>35</v>
      </c>
      <c r="T35" s="129">
        <v>2</v>
      </c>
      <c r="U35" t="str">
        <f t="shared" si="0"/>
        <v>H. Beardall</v>
      </c>
      <c r="V35">
        <f t="shared" si="1"/>
        <v>1</v>
      </c>
      <c r="W35">
        <f t="shared" si="2"/>
        <v>17.5</v>
      </c>
    </row>
    <row r="36" spans="1:23">
      <c r="A36" t="s">
        <v>112</v>
      </c>
      <c r="B36">
        <v>8</v>
      </c>
      <c r="Q36" s="107"/>
      <c r="R36" s="107">
        <v>2</v>
      </c>
      <c r="S36" s="129">
        <v>12</v>
      </c>
      <c r="T36" s="129">
        <v>1</v>
      </c>
      <c r="U36" t="str">
        <f t="shared" si="0"/>
        <v>H. Beardall</v>
      </c>
      <c r="V36">
        <f t="shared" si="1"/>
        <v>2</v>
      </c>
      <c r="W36">
        <f t="shared" si="2"/>
        <v>12</v>
      </c>
    </row>
    <row r="37" spans="1:23">
      <c r="A37" t="s">
        <v>86</v>
      </c>
      <c r="B37">
        <v>7</v>
      </c>
      <c r="Q37" s="107"/>
      <c r="R37" s="107">
        <v>3</v>
      </c>
      <c r="S37" s="129">
        <v>31</v>
      </c>
      <c r="T37" s="129">
        <v>0</v>
      </c>
      <c r="U37" t="str">
        <f t="shared" si="0"/>
        <v>H. Beardall</v>
      </c>
      <c r="V37">
        <f t="shared" si="1"/>
        <v>3</v>
      </c>
      <c r="W37" t="e">
        <f t="shared" si="2"/>
        <v>#DIV/0!</v>
      </c>
    </row>
    <row r="38" spans="1:23">
      <c r="A38" t="s">
        <v>96</v>
      </c>
      <c r="B38">
        <v>4</v>
      </c>
      <c r="Q38" s="107"/>
      <c r="R38" s="107">
        <v>5</v>
      </c>
      <c r="S38" s="129">
        <v>39</v>
      </c>
      <c r="T38" s="129">
        <v>1</v>
      </c>
      <c r="U38" t="str">
        <f t="shared" si="0"/>
        <v>H. Beardall</v>
      </c>
      <c r="V38">
        <f t="shared" si="1"/>
        <v>5</v>
      </c>
      <c r="W38">
        <f t="shared" si="2"/>
        <v>39</v>
      </c>
    </row>
    <row r="39" spans="1:23">
      <c r="A39" t="s">
        <v>91</v>
      </c>
      <c r="B39">
        <v>4</v>
      </c>
      <c r="Q39" s="107"/>
      <c r="R39" s="107">
        <v>6</v>
      </c>
      <c r="S39" s="129">
        <v>16</v>
      </c>
      <c r="T39" s="129">
        <v>2</v>
      </c>
      <c r="U39" t="str">
        <f t="shared" si="0"/>
        <v>H. Beardall</v>
      </c>
      <c r="V39">
        <f t="shared" si="1"/>
        <v>6</v>
      </c>
      <c r="W39">
        <f t="shared" si="2"/>
        <v>8</v>
      </c>
    </row>
    <row r="40" spans="1:23">
      <c r="A40" t="s">
        <v>119</v>
      </c>
      <c r="B40">
        <v>3</v>
      </c>
      <c r="Q40" s="107"/>
      <c r="R40" s="107">
        <v>7</v>
      </c>
      <c r="S40" s="129">
        <v>35</v>
      </c>
      <c r="T40" s="129">
        <v>2</v>
      </c>
      <c r="U40" t="str">
        <f t="shared" si="0"/>
        <v>H. Beardall</v>
      </c>
      <c r="V40">
        <f t="shared" si="1"/>
        <v>7</v>
      </c>
      <c r="W40">
        <f t="shared" si="2"/>
        <v>17.5</v>
      </c>
    </row>
    <row r="41" spans="1:23">
      <c r="A41" t="s">
        <v>109</v>
      </c>
      <c r="B41">
        <v>1</v>
      </c>
      <c r="Q41" s="107" t="s">
        <v>102</v>
      </c>
      <c r="R41" s="107">
        <v>3</v>
      </c>
      <c r="S41" s="129">
        <v>47</v>
      </c>
      <c r="T41" s="129">
        <v>2</v>
      </c>
      <c r="U41" t="str">
        <f t="shared" si="0"/>
        <v>J. Hancock</v>
      </c>
      <c r="V41">
        <f t="shared" si="1"/>
        <v>3</v>
      </c>
      <c r="W41">
        <f t="shared" si="2"/>
        <v>23.5</v>
      </c>
    </row>
    <row r="42" spans="1:23">
      <c r="A42" t="s">
        <v>125</v>
      </c>
      <c r="B42">
        <v>1</v>
      </c>
      <c r="Q42" s="107"/>
      <c r="R42" s="107">
        <v>4</v>
      </c>
      <c r="S42" s="129">
        <v>82</v>
      </c>
      <c r="T42" s="129">
        <v>1</v>
      </c>
      <c r="U42" t="str">
        <f t="shared" si="0"/>
        <v>J. Hancock</v>
      </c>
      <c r="V42">
        <f t="shared" si="1"/>
        <v>4</v>
      </c>
      <c r="W42">
        <f t="shared" si="2"/>
        <v>82</v>
      </c>
    </row>
    <row r="43" spans="1:23">
      <c r="A43" t="s">
        <v>92</v>
      </c>
      <c r="B43">
        <v>1</v>
      </c>
      <c r="Q43" s="107"/>
      <c r="R43" s="107">
        <v>5</v>
      </c>
      <c r="S43" s="129">
        <v>176</v>
      </c>
      <c r="T43" s="129">
        <v>3</v>
      </c>
      <c r="U43" t="str">
        <f t="shared" si="0"/>
        <v>J. Hancock</v>
      </c>
      <c r="V43">
        <f t="shared" si="1"/>
        <v>5</v>
      </c>
      <c r="W43">
        <f t="shared" si="2"/>
        <v>58.666666666666664</v>
      </c>
    </row>
    <row r="44" spans="1:23">
      <c r="A44" t="s">
        <v>101</v>
      </c>
      <c r="B44">
        <v>0</v>
      </c>
      <c r="Q44" s="107"/>
      <c r="R44" s="107">
        <v>6</v>
      </c>
      <c r="S44" s="129">
        <v>149</v>
      </c>
      <c r="T44" s="129">
        <v>1</v>
      </c>
      <c r="U44" t="str">
        <f t="shared" si="0"/>
        <v>J. Hancock</v>
      </c>
      <c r="V44">
        <f t="shared" si="1"/>
        <v>6</v>
      </c>
      <c r="W44">
        <f t="shared" si="2"/>
        <v>149</v>
      </c>
    </row>
    <row r="45" spans="1:23">
      <c r="A45" t="s">
        <v>111</v>
      </c>
      <c r="B45">
        <v>0</v>
      </c>
      <c r="Q45" s="107" t="s">
        <v>63</v>
      </c>
      <c r="R45" s="107">
        <v>1</v>
      </c>
      <c r="S45" s="129">
        <v>40</v>
      </c>
      <c r="T45" s="129">
        <v>0</v>
      </c>
      <c r="U45" t="str">
        <f t="shared" si="0"/>
        <v>J. Hunt</v>
      </c>
      <c r="V45">
        <f t="shared" si="1"/>
        <v>1</v>
      </c>
      <c r="W45" t="e">
        <f t="shared" si="2"/>
        <v>#DIV/0!</v>
      </c>
    </row>
    <row r="46" spans="1:23">
      <c r="A46" t="s">
        <v>120</v>
      </c>
      <c r="B46">
        <v>0</v>
      </c>
      <c r="Q46" s="107"/>
      <c r="R46" s="107">
        <v>2</v>
      </c>
      <c r="S46" s="129">
        <v>146</v>
      </c>
      <c r="T46" s="129">
        <v>3</v>
      </c>
      <c r="U46" t="str">
        <f t="shared" si="0"/>
        <v>J. Hunt</v>
      </c>
      <c r="V46">
        <f t="shared" si="1"/>
        <v>2</v>
      </c>
      <c r="W46">
        <f t="shared" si="2"/>
        <v>48.666666666666664</v>
      </c>
    </row>
    <row r="47" spans="1:23">
      <c r="Q47" s="107"/>
      <c r="R47" s="107">
        <v>3</v>
      </c>
      <c r="S47" s="129">
        <v>79</v>
      </c>
      <c r="T47" s="129">
        <v>1</v>
      </c>
      <c r="U47" t="str">
        <f t="shared" si="0"/>
        <v>J. Hunt</v>
      </c>
      <c r="V47">
        <f t="shared" si="1"/>
        <v>3</v>
      </c>
      <c r="W47">
        <f t="shared" si="2"/>
        <v>79</v>
      </c>
    </row>
    <row r="48" spans="1:23">
      <c r="Q48" s="107"/>
      <c r="R48" s="107">
        <v>4</v>
      </c>
      <c r="S48" s="129">
        <v>181</v>
      </c>
      <c r="T48" s="129">
        <v>3</v>
      </c>
      <c r="U48" t="str">
        <f t="shared" si="0"/>
        <v>J. Hunt</v>
      </c>
      <c r="V48">
        <f t="shared" si="1"/>
        <v>4</v>
      </c>
      <c r="W48">
        <f t="shared" si="2"/>
        <v>60.333333333333336</v>
      </c>
    </row>
    <row r="49" spans="17:23">
      <c r="Q49" s="107"/>
      <c r="R49" s="107">
        <v>5</v>
      </c>
      <c r="S49" s="129">
        <v>77</v>
      </c>
      <c r="T49" s="129">
        <v>2</v>
      </c>
      <c r="U49" t="str">
        <f t="shared" si="0"/>
        <v>J. Hunt</v>
      </c>
      <c r="V49">
        <f t="shared" si="1"/>
        <v>5</v>
      </c>
      <c r="W49">
        <f t="shared" si="2"/>
        <v>38.5</v>
      </c>
    </row>
    <row r="50" spans="17:23">
      <c r="Q50" s="107" t="s">
        <v>85</v>
      </c>
      <c r="R50" s="107">
        <v>1</v>
      </c>
      <c r="S50" s="129">
        <v>3</v>
      </c>
      <c r="T50" s="129">
        <v>1</v>
      </c>
      <c r="U50" t="str">
        <f t="shared" si="0"/>
        <v>J. Leefe</v>
      </c>
      <c r="V50">
        <f t="shared" si="1"/>
        <v>1</v>
      </c>
      <c r="W50">
        <f t="shared" si="2"/>
        <v>3</v>
      </c>
    </row>
    <row r="51" spans="17:23">
      <c r="Q51" s="107"/>
      <c r="R51" s="107">
        <v>6</v>
      </c>
      <c r="S51" s="129">
        <v>13</v>
      </c>
      <c r="T51" s="129">
        <v>1</v>
      </c>
      <c r="U51" t="str">
        <f t="shared" si="0"/>
        <v>J. Leefe</v>
      </c>
      <c r="V51">
        <f t="shared" si="1"/>
        <v>6</v>
      </c>
      <c r="W51">
        <f t="shared" si="2"/>
        <v>13</v>
      </c>
    </row>
    <row r="52" spans="17:23">
      <c r="Q52" s="107"/>
      <c r="R52" s="107">
        <v>7</v>
      </c>
      <c r="S52" s="129">
        <v>1</v>
      </c>
      <c r="T52" s="129">
        <v>0</v>
      </c>
      <c r="U52" t="str">
        <f t="shared" si="0"/>
        <v>J. Leefe</v>
      </c>
      <c r="V52">
        <f t="shared" si="1"/>
        <v>7</v>
      </c>
      <c r="W52" t="e">
        <f t="shared" si="2"/>
        <v>#DIV/0!</v>
      </c>
    </row>
    <row r="53" spans="17:23">
      <c r="Q53" s="107"/>
      <c r="R53" s="107">
        <v>8</v>
      </c>
      <c r="S53" s="129">
        <v>9</v>
      </c>
      <c r="T53" s="129">
        <v>2</v>
      </c>
      <c r="U53" t="str">
        <f t="shared" si="0"/>
        <v>J. Leefe</v>
      </c>
      <c r="V53">
        <f t="shared" si="1"/>
        <v>8</v>
      </c>
      <c r="W53">
        <f t="shared" si="2"/>
        <v>4.5</v>
      </c>
    </row>
    <row r="54" spans="17:23">
      <c r="Q54" s="107"/>
      <c r="R54" s="107">
        <v>9</v>
      </c>
      <c r="S54" s="129">
        <v>24</v>
      </c>
      <c r="T54" s="129">
        <v>3</v>
      </c>
      <c r="U54" t="str">
        <f t="shared" si="0"/>
        <v>J. Leefe</v>
      </c>
      <c r="V54">
        <f t="shared" si="1"/>
        <v>9</v>
      </c>
      <c r="W54">
        <f t="shared" si="2"/>
        <v>8</v>
      </c>
    </row>
    <row r="55" spans="17:23">
      <c r="Q55" s="107"/>
      <c r="R55" s="107">
        <v>10</v>
      </c>
      <c r="S55" s="129">
        <v>22</v>
      </c>
      <c r="T55" s="129">
        <v>0</v>
      </c>
      <c r="U55" t="str">
        <f t="shared" si="0"/>
        <v>J. Leefe</v>
      </c>
      <c r="V55">
        <f t="shared" si="1"/>
        <v>10</v>
      </c>
      <c r="W55" t="e">
        <f t="shared" si="2"/>
        <v>#DIV/0!</v>
      </c>
    </row>
    <row r="56" spans="17:23">
      <c r="Q56" s="107" t="s">
        <v>105</v>
      </c>
      <c r="R56" s="107">
        <v>2</v>
      </c>
      <c r="S56" s="129">
        <v>23</v>
      </c>
      <c r="T56" s="129">
        <v>2</v>
      </c>
      <c r="U56" t="str">
        <f t="shared" si="0"/>
        <v>J. Moberly</v>
      </c>
      <c r="V56">
        <f t="shared" si="1"/>
        <v>2</v>
      </c>
      <c r="W56">
        <f t="shared" si="2"/>
        <v>11.5</v>
      </c>
    </row>
    <row r="57" spans="17:23">
      <c r="Q57" s="107"/>
      <c r="R57" s="107">
        <v>5</v>
      </c>
      <c r="S57" s="129">
        <v>8</v>
      </c>
      <c r="T57" s="129">
        <v>2</v>
      </c>
      <c r="U57" t="str">
        <f t="shared" si="0"/>
        <v>J. Moberly</v>
      </c>
      <c r="V57">
        <f t="shared" si="1"/>
        <v>5</v>
      </c>
      <c r="W57">
        <f t="shared" si="2"/>
        <v>4</v>
      </c>
    </row>
    <row r="58" spans="17:23">
      <c r="Q58" s="107"/>
      <c r="R58" s="107">
        <v>7</v>
      </c>
      <c r="S58" s="129">
        <v>6</v>
      </c>
      <c r="T58" s="129">
        <v>1</v>
      </c>
      <c r="U58" t="str">
        <f t="shared" si="0"/>
        <v>J. Moberly</v>
      </c>
      <c r="V58">
        <f t="shared" si="1"/>
        <v>7</v>
      </c>
      <c r="W58">
        <f t="shared" si="2"/>
        <v>6</v>
      </c>
    </row>
    <row r="59" spans="17:23">
      <c r="Q59" s="107" t="s">
        <v>83</v>
      </c>
      <c r="R59" s="107">
        <v>5</v>
      </c>
      <c r="S59" s="129">
        <v>0</v>
      </c>
      <c r="T59" s="129">
        <v>0</v>
      </c>
      <c r="U59" t="str">
        <f t="shared" si="0"/>
        <v>J. Moser</v>
      </c>
      <c r="V59">
        <f t="shared" si="1"/>
        <v>5</v>
      </c>
      <c r="W59" t="e">
        <f t="shared" si="2"/>
        <v>#DIV/0!</v>
      </c>
    </row>
    <row r="60" spans="17:23">
      <c r="Q60" s="107"/>
      <c r="R60" s="107">
        <v>8</v>
      </c>
      <c r="S60" s="129">
        <v>20</v>
      </c>
      <c r="T60" s="129">
        <v>1</v>
      </c>
      <c r="U60" t="str">
        <f t="shared" si="0"/>
        <v>J. Moser</v>
      </c>
      <c r="V60">
        <f t="shared" si="1"/>
        <v>8</v>
      </c>
      <c r="W60">
        <f t="shared" si="2"/>
        <v>20</v>
      </c>
    </row>
    <row r="61" spans="17:23">
      <c r="Q61" s="107"/>
      <c r="R61" s="107">
        <v>10</v>
      </c>
      <c r="S61" s="129">
        <v>0</v>
      </c>
      <c r="T61" s="129">
        <v>1</v>
      </c>
      <c r="U61" t="str">
        <f t="shared" si="0"/>
        <v>J. Moser</v>
      </c>
      <c r="V61">
        <f t="shared" si="1"/>
        <v>10</v>
      </c>
      <c r="W61">
        <f t="shared" si="2"/>
        <v>0</v>
      </c>
    </row>
    <row r="62" spans="17:23">
      <c r="Q62" s="107"/>
      <c r="R62" s="107">
        <v>11</v>
      </c>
      <c r="S62" s="129">
        <v>17</v>
      </c>
      <c r="T62" s="129">
        <v>0</v>
      </c>
      <c r="U62" t="str">
        <f t="shared" si="0"/>
        <v>J. Moser</v>
      </c>
      <c r="V62">
        <f t="shared" si="1"/>
        <v>11</v>
      </c>
      <c r="W62" t="e">
        <f t="shared" si="2"/>
        <v>#DIV/0!</v>
      </c>
    </row>
    <row r="63" spans="17:23">
      <c r="Q63" s="107" t="s">
        <v>115</v>
      </c>
      <c r="R63" s="107">
        <v>6</v>
      </c>
      <c r="S63" s="129">
        <v>40</v>
      </c>
      <c r="T63" s="129">
        <v>0</v>
      </c>
      <c r="U63" t="str">
        <f t="shared" si="0"/>
        <v>J. Phillips</v>
      </c>
      <c r="V63">
        <f t="shared" si="1"/>
        <v>6</v>
      </c>
      <c r="W63" t="e">
        <f t="shared" si="2"/>
        <v>#DIV/0!</v>
      </c>
    </row>
    <row r="64" spans="17:23">
      <c r="Q64" s="107" t="s">
        <v>96</v>
      </c>
      <c r="R64" s="107">
        <v>6</v>
      </c>
      <c r="S64" s="129">
        <v>0</v>
      </c>
      <c r="T64" s="129">
        <v>1</v>
      </c>
      <c r="U64" t="str">
        <f t="shared" si="0"/>
        <v>J. Thornton</v>
      </c>
      <c r="V64">
        <f t="shared" si="1"/>
        <v>6</v>
      </c>
      <c r="W64">
        <f t="shared" si="2"/>
        <v>0</v>
      </c>
    </row>
    <row r="65" spans="17:23">
      <c r="Q65" s="107"/>
      <c r="R65" s="107">
        <v>7</v>
      </c>
      <c r="S65" s="129">
        <v>0</v>
      </c>
      <c r="T65" s="129">
        <v>1</v>
      </c>
      <c r="U65" t="str">
        <f t="shared" si="0"/>
        <v>J. Thornton</v>
      </c>
      <c r="V65">
        <f t="shared" si="1"/>
        <v>7</v>
      </c>
      <c r="W65">
        <f t="shared" si="2"/>
        <v>0</v>
      </c>
    </row>
    <row r="66" spans="17:23">
      <c r="Q66" s="107"/>
      <c r="R66" s="107">
        <v>9</v>
      </c>
      <c r="S66" s="129">
        <v>4</v>
      </c>
      <c r="T66" s="129">
        <v>0</v>
      </c>
      <c r="U66" t="str">
        <f t="shared" si="0"/>
        <v>J. Thornton</v>
      </c>
      <c r="V66">
        <f t="shared" si="1"/>
        <v>9</v>
      </c>
      <c r="W66" t="e">
        <f t="shared" si="2"/>
        <v>#DIV/0!</v>
      </c>
    </row>
    <row r="67" spans="17:23">
      <c r="Q67" s="107" t="s">
        <v>118</v>
      </c>
      <c r="R67" s="107">
        <v>6</v>
      </c>
      <c r="S67" s="129">
        <v>33</v>
      </c>
      <c r="T67" s="129">
        <v>1</v>
      </c>
      <c r="U67" t="str">
        <f t="shared" si="0"/>
        <v>M. Kiernan</v>
      </c>
      <c r="V67">
        <f t="shared" si="1"/>
        <v>6</v>
      </c>
      <c r="W67">
        <f t="shared" si="2"/>
        <v>33</v>
      </c>
    </row>
    <row r="68" spans="17:23">
      <c r="Q68" s="107"/>
      <c r="R68" s="107">
        <v>7</v>
      </c>
      <c r="S68" s="129">
        <v>7</v>
      </c>
      <c r="T68" s="129">
        <v>2</v>
      </c>
      <c r="U68" t="str">
        <f t="shared" si="0"/>
        <v>M. Kiernan</v>
      </c>
      <c r="V68">
        <f t="shared" si="1"/>
        <v>7</v>
      </c>
      <c r="W68">
        <f t="shared" si="2"/>
        <v>3.5</v>
      </c>
    </row>
    <row r="69" spans="17:23">
      <c r="Q69" s="107" t="s">
        <v>125</v>
      </c>
      <c r="R69" s="107">
        <v>6</v>
      </c>
      <c r="S69" s="129">
        <v>1</v>
      </c>
      <c r="T69" s="129">
        <v>0</v>
      </c>
      <c r="U69" t="str">
        <f t="shared" si="0"/>
        <v>N. Fox</v>
      </c>
      <c r="V69">
        <f t="shared" si="1"/>
        <v>6</v>
      </c>
      <c r="W69" t="e">
        <f t="shared" si="2"/>
        <v>#DIV/0!</v>
      </c>
    </row>
    <row r="70" spans="17:23">
      <c r="Q70" s="107" t="s">
        <v>64</v>
      </c>
      <c r="R70" s="107">
        <v>7</v>
      </c>
      <c r="S70" s="129">
        <v>13</v>
      </c>
      <c r="T70" s="129">
        <v>2</v>
      </c>
      <c r="U70" t="str">
        <f t="shared" ref="U70:U131" si="3">IF(Q70="",U69,Q70)</f>
        <v>N. Henry</v>
      </c>
      <c r="V70">
        <f t="shared" ref="V70:V131" si="4">R70</f>
        <v>7</v>
      </c>
      <c r="W70">
        <f t="shared" ref="W70:W131" si="5">S70/T70</f>
        <v>6.5</v>
      </c>
    </row>
    <row r="71" spans="17:23">
      <c r="Q71" s="107"/>
      <c r="R71" s="107">
        <v>8</v>
      </c>
      <c r="S71" s="129">
        <v>13</v>
      </c>
      <c r="T71" s="129">
        <v>2</v>
      </c>
      <c r="U71" t="str">
        <f t="shared" si="3"/>
        <v>N. Henry</v>
      </c>
      <c r="V71">
        <f t="shared" si="4"/>
        <v>8</v>
      </c>
      <c r="W71">
        <f t="shared" si="5"/>
        <v>6.5</v>
      </c>
    </row>
    <row r="72" spans="17:23">
      <c r="Q72" s="107"/>
      <c r="R72" s="107">
        <v>9</v>
      </c>
      <c r="S72" s="129">
        <v>23</v>
      </c>
      <c r="T72" s="129">
        <v>3</v>
      </c>
      <c r="U72" t="str">
        <f t="shared" si="3"/>
        <v>N. Henry</v>
      </c>
      <c r="V72">
        <f t="shared" si="4"/>
        <v>9</v>
      </c>
      <c r="W72">
        <f t="shared" si="5"/>
        <v>7.666666666666667</v>
      </c>
    </row>
    <row r="73" spans="17:23">
      <c r="Q73" s="107"/>
      <c r="R73" s="107">
        <v>11</v>
      </c>
      <c r="S73" s="129">
        <v>7</v>
      </c>
      <c r="T73" s="129">
        <v>0</v>
      </c>
      <c r="U73" t="str">
        <f t="shared" si="3"/>
        <v>N. Henry</v>
      </c>
      <c r="V73">
        <f t="shared" si="4"/>
        <v>11</v>
      </c>
      <c r="W73" t="e">
        <f t="shared" si="5"/>
        <v>#DIV/0!</v>
      </c>
    </row>
    <row r="74" spans="17:23">
      <c r="Q74" s="107" t="s">
        <v>93</v>
      </c>
      <c r="R74" s="107">
        <v>1</v>
      </c>
      <c r="S74" s="129">
        <v>4</v>
      </c>
      <c r="T74" s="129">
        <v>1</v>
      </c>
      <c r="U74" t="str">
        <f t="shared" si="3"/>
        <v>N. Runkell</v>
      </c>
      <c r="V74">
        <f t="shared" si="4"/>
        <v>1</v>
      </c>
      <c r="W74">
        <f t="shared" si="5"/>
        <v>4</v>
      </c>
    </row>
    <row r="75" spans="17:23">
      <c r="Q75" s="107"/>
      <c r="R75" s="107">
        <v>7</v>
      </c>
      <c r="S75" s="129">
        <v>5</v>
      </c>
      <c r="T75" s="129">
        <v>1</v>
      </c>
      <c r="U75" t="str">
        <f t="shared" si="3"/>
        <v>N. Runkell</v>
      </c>
      <c r="V75">
        <f t="shared" si="4"/>
        <v>7</v>
      </c>
      <c r="W75">
        <f t="shared" si="5"/>
        <v>5</v>
      </c>
    </row>
    <row r="76" spans="17:23">
      <c r="Q76" s="107"/>
      <c r="R76" s="107">
        <v>9</v>
      </c>
      <c r="S76" s="129">
        <v>13</v>
      </c>
      <c r="T76" s="129">
        <v>1</v>
      </c>
      <c r="U76" t="str">
        <f t="shared" si="3"/>
        <v>N. Runkell</v>
      </c>
      <c r="V76">
        <f t="shared" si="4"/>
        <v>9</v>
      </c>
      <c r="W76">
        <f t="shared" si="5"/>
        <v>13</v>
      </c>
    </row>
    <row r="77" spans="17:23">
      <c r="Q77" s="107"/>
      <c r="R77" s="107">
        <v>11</v>
      </c>
      <c r="S77" s="129">
        <v>5</v>
      </c>
      <c r="T77" s="129">
        <v>1</v>
      </c>
      <c r="U77" t="str">
        <f t="shared" si="3"/>
        <v>N. Runkell</v>
      </c>
      <c r="V77">
        <f t="shared" si="4"/>
        <v>11</v>
      </c>
      <c r="W77">
        <f t="shared" si="5"/>
        <v>5</v>
      </c>
    </row>
    <row r="78" spans="17:23">
      <c r="Q78" s="107" t="s">
        <v>65</v>
      </c>
      <c r="R78" s="107">
        <v>1</v>
      </c>
      <c r="S78" s="129">
        <v>18</v>
      </c>
      <c r="T78" s="129">
        <v>2</v>
      </c>
      <c r="U78" t="str">
        <f t="shared" si="3"/>
        <v>O. Brett</v>
      </c>
      <c r="V78">
        <f t="shared" si="4"/>
        <v>1</v>
      </c>
      <c r="W78">
        <f t="shared" si="5"/>
        <v>9</v>
      </c>
    </row>
    <row r="79" spans="17:23">
      <c r="Q79" s="107"/>
      <c r="R79" s="107">
        <v>2</v>
      </c>
      <c r="S79" s="129">
        <v>22</v>
      </c>
      <c r="T79" s="129">
        <v>1</v>
      </c>
      <c r="U79" t="str">
        <f t="shared" si="3"/>
        <v>O. Brett</v>
      </c>
      <c r="V79">
        <f t="shared" si="4"/>
        <v>2</v>
      </c>
      <c r="W79">
        <f t="shared" si="5"/>
        <v>22</v>
      </c>
    </row>
    <row r="80" spans="17:23">
      <c r="Q80" s="107"/>
      <c r="R80" s="107">
        <v>5</v>
      </c>
      <c r="S80" s="129">
        <v>21</v>
      </c>
      <c r="T80" s="129">
        <v>1</v>
      </c>
      <c r="U80" t="str">
        <f t="shared" si="3"/>
        <v>O. Brett</v>
      </c>
      <c r="V80">
        <f t="shared" si="4"/>
        <v>5</v>
      </c>
      <c r="W80">
        <f t="shared" si="5"/>
        <v>21</v>
      </c>
    </row>
    <row r="81" spans="17:23">
      <c r="Q81" s="107"/>
      <c r="R81" s="107">
        <v>7</v>
      </c>
      <c r="S81" s="129">
        <v>0</v>
      </c>
      <c r="T81" s="129">
        <v>1</v>
      </c>
      <c r="U81" t="str">
        <f t="shared" si="3"/>
        <v>O. Brett</v>
      </c>
      <c r="V81">
        <f t="shared" si="4"/>
        <v>7</v>
      </c>
      <c r="W81">
        <f t="shared" si="5"/>
        <v>0</v>
      </c>
    </row>
    <row r="82" spans="17:23">
      <c r="Q82" s="107" t="s">
        <v>107</v>
      </c>
      <c r="R82" s="107">
        <v>1</v>
      </c>
      <c r="S82" s="129">
        <v>29</v>
      </c>
      <c r="T82" s="129">
        <v>1</v>
      </c>
      <c r="U82" t="str">
        <f t="shared" si="3"/>
        <v>O. Thornton</v>
      </c>
      <c r="V82">
        <f t="shared" si="4"/>
        <v>1</v>
      </c>
      <c r="W82">
        <f t="shared" si="5"/>
        <v>29</v>
      </c>
    </row>
    <row r="83" spans="17:23">
      <c r="Q83" s="107"/>
      <c r="R83" s="107">
        <v>2</v>
      </c>
      <c r="S83" s="129">
        <v>126</v>
      </c>
      <c r="T83" s="129">
        <v>2</v>
      </c>
      <c r="U83" t="str">
        <f t="shared" si="3"/>
        <v>O. Thornton</v>
      </c>
      <c r="V83">
        <f t="shared" si="4"/>
        <v>2</v>
      </c>
      <c r="W83">
        <f t="shared" si="5"/>
        <v>63</v>
      </c>
    </row>
    <row r="84" spans="17:23">
      <c r="Q84" s="107"/>
      <c r="R84" s="107">
        <v>3</v>
      </c>
      <c r="S84" s="129">
        <v>44</v>
      </c>
      <c r="T84" s="129">
        <v>2</v>
      </c>
      <c r="U84" t="str">
        <f t="shared" si="3"/>
        <v>O. Thornton</v>
      </c>
      <c r="V84">
        <f t="shared" si="4"/>
        <v>3</v>
      </c>
      <c r="W84">
        <f t="shared" si="5"/>
        <v>22</v>
      </c>
    </row>
    <row r="85" spans="17:23">
      <c r="Q85" s="107"/>
      <c r="R85" s="107">
        <v>4</v>
      </c>
      <c r="S85" s="129">
        <v>77</v>
      </c>
      <c r="T85" s="129">
        <v>1</v>
      </c>
      <c r="U85" t="str">
        <f t="shared" si="3"/>
        <v>O. Thornton</v>
      </c>
      <c r="V85">
        <f t="shared" si="4"/>
        <v>4</v>
      </c>
      <c r="W85">
        <f t="shared" si="5"/>
        <v>77</v>
      </c>
    </row>
    <row r="86" spans="17:23">
      <c r="Q86" s="107" t="s">
        <v>67</v>
      </c>
      <c r="R86" s="107">
        <v>1</v>
      </c>
      <c r="S86" s="129">
        <v>10</v>
      </c>
      <c r="T86" s="129">
        <v>2</v>
      </c>
      <c r="U86" t="str">
        <f t="shared" si="3"/>
        <v>P. Briffett</v>
      </c>
      <c r="V86">
        <f t="shared" si="4"/>
        <v>1</v>
      </c>
      <c r="W86">
        <f t="shared" si="5"/>
        <v>5</v>
      </c>
    </row>
    <row r="87" spans="17:23">
      <c r="Q87" s="107"/>
      <c r="R87" s="107">
        <v>2</v>
      </c>
      <c r="S87" s="129">
        <v>40</v>
      </c>
      <c r="T87" s="129">
        <v>5</v>
      </c>
      <c r="U87" t="str">
        <f t="shared" si="3"/>
        <v>P. Briffett</v>
      </c>
      <c r="V87">
        <f t="shared" si="4"/>
        <v>2</v>
      </c>
      <c r="W87">
        <f t="shared" si="5"/>
        <v>8</v>
      </c>
    </row>
    <row r="88" spans="17:23">
      <c r="Q88" s="107"/>
      <c r="R88" s="107">
        <v>3</v>
      </c>
      <c r="S88" s="129">
        <v>8</v>
      </c>
      <c r="T88" s="129">
        <v>2</v>
      </c>
      <c r="U88" t="str">
        <f t="shared" si="3"/>
        <v>P. Briffett</v>
      </c>
      <c r="V88">
        <f t="shared" si="4"/>
        <v>3</v>
      </c>
      <c r="W88">
        <f t="shared" si="5"/>
        <v>4</v>
      </c>
    </row>
    <row r="89" spans="17:23">
      <c r="Q89" s="107"/>
      <c r="R89" s="107">
        <v>4</v>
      </c>
      <c r="S89" s="129">
        <v>17</v>
      </c>
      <c r="T89" s="129">
        <v>2</v>
      </c>
      <c r="U89" t="str">
        <f t="shared" si="3"/>
        <v>P. Briffett</v>
      </c>
      <c r="V89">
        <f t="shared" si="4"/>
        <v>4</v>
      </c>
      <c r="W89">
        <f t="shared" si="5"/>
        <v>8.5</v>
      </c>
    </row>
    <row r="90" spans="17:23">
      <c r="Q90" s="107"/>
      <c r="R90" s="107">
        <v>5</v>
      </c>
      <c r="S90" s="129">
        <v>4</v>
      </c>
      <c r="T90" s="129">
        <v>3</v>
      </c>
      <c r="U90" t="str">
        <f t="shared" si="3"/>
        <v>P. Briffett</v>
      </c>
      <c r="V90">
        <f t="shared" si="4"/>
        <v>5</v>
      </c>
      <c r="W90">
        <f t="shared" si="5"/>
        <v>1.3333333333333333</v>
      </c>
    </row>
    <row r="91" spans="17:23">
      <c r="Q91" s="107"/>
      <c r="R91" s="107">
        <v>6</v>
      </c>
      <c r="S91" s="129">
        <v>10</v>
      </c>
      <c r="T91" s="129">
        <v>2</v>
      </c>
      <c r="U91" t="str">
        <f t="shared" si="3"/>
        <v>P. Briffett</v>
      </c>
      <c r="V91">
        <f t="shared" si="4"/>
        <v>6</v>
      </c>
      <c r="W91">
        <f t="shared" si="5"/>
        <v>5</v>
      </c>
    </row>
    <row r="92" spans="17:23">
      <c r="Q92" s="107"/>
      <c r="R92" s="107">
        <v>7</v>
      </c>
      <c r="S92" s="129">
        <v>30</v>
      </c>
      <c r="T92" s="129">
        <v>0</v>
      </c>
      <c r="U92" t="str">
        <f t="shared" si="3"/>
        <v>P. Briffett</v>
      </c>
      <c r="V92">
        <f t="shared" si="4"/>
        <v>7</v>
      </c>
      <c r="W92" t="e">
        <f t="shared" si="5"/>
        <v>#DIV/0!</v>
      </c>
    </row>
    <row r="93" spans="17:23">
      <c r="Q93" s="107" t="s">
        <v>124</v>
      </c>
      <c r="R93" s="107">
        <v>7</v>
      </c>
      <c r="S93" s="129">
        <v>70</v>
      </c>
      <c r="T93" s="129">
        <v>0</v>
      </c>
      <c r="U93" t="str">
        <f t="shared" si="3"/>
        <v>P. De Zulueta</v>
      </c>
      <c r="V93">
        <f t="shared" si="4"/>
        <v>7</v>
      </c>
      <c r="W93" t="e">
        <f t="shared" si="5"/>
        <v>#DIV/0!</v>
      </c>
    </row>
    <row r="94" spans="17:23">
      <c r="Q94" s="107" t="s">
        <v>89</v>
      </c>
      <c r="R94" s="107">
        <v>1</v>
      </c>
      <c r="S94" s="129">
        <v>17</v>
      </c>
      <c r="T94" s="129">
        <v>1</v>
      </c>
      <c r="U94" t="str">
        <f t="shared" si="3"/>
        <v>R. Dickie</v>
      </c>
      <c r="V94">
        <f t="shared" si="4"/>
        <v>1</v>
      </c>
      <c r="W94">
        <f t="shared" si="5"/>
        <v>17</v>
      </c>
    </row>
    <row r="95" spans="17:23">
      <c r="Q95" s="107"/>
      <c r="R95" s="107">
        <v>3</v>
      </c>
      <c r="S95" s="129">
        <v>21</v>
      </c>
      <c r="T95" s="129">
        <v>2</v>
      </c>
      <c r="U95" t="str">
        <f t="shared" si="3"/>
        <v>R. Dickie</v>
      </c>
      <c r="V95">
        <f t="shared" si="4"/>
        <v>3</v>
      </c>
      <c r="W95">
        <f t="shared" si="5"/>
        <v>10.5</v>
      </c>
    </row>
    <row r="96" spans="17:23">
      <c r="Q96" s="107"/>
      <c r="R96" s="107">
        <v>4</v>
      </c>
      <c r="S96" s="129">
        <v>17</v>
      </c>
      <c r="T96" s="129">
        <v>3</v>
      </c>
      <c r="U96" t="str">
        <f t="shared" si="3"/>
        <v>R. Dickie</v>
      </c>
      <c r="V96">
        <f t="shared" si="4"/>
        <v>4</v>
      </c>
      <c r="W96">
        <f t="shared" si="5"/>
        <v>5.666666666666667</v>
      </c>
    </row>
    <row r="97" spans="17:23">
      <c r="Q97" s="107"/>
      <c r="R97" s="107">
        <v>5</v>
      </c>
      <c r="S97" s="129">
        <v>11</v>
      </c>
      <c r="T97" s="129">
        <v>1</v>
      </c>
      <c r="U97" t="str">
        <f t="shared" si="3"/>
        <v>R. Dickie</v>
      </c>
      <c r="V97">
        <f t="shared" si="4"/>
        <v>5</v>
      </c>
      <c r="W97">
        <f t="shared" si="5"/>
        <v>11</v>
      </c>
    </row>
    <row r="98" spans="17:23">
      <c r="Q98" s="107"/>
      <c r="R98" s="107">
        <v>8</v>
      </c>
      <c r="S98" s="129">
        <v>0</v>
      </c>
      <c r="T98" s="129">
        <v>1</v>
      </c>
      <c r="U98" t="str">
        <f t="shared" si="3"/>
        <v>R. Dickie</v>
      </c>
      <c r="V98">
        <f t="shared" si="4"/>
        <v>8</v>
      </c>
      <c r="W98">
        <f t="shared" si="5"/>
        <v>0</v>
      </c>
    </row>
    <row r="99" spans="17:23">
      <c r="Q99" s="107" t="s">
        <v>70</v>
      </c>
      <c r="R99" s="107">
        <v>3</v>
      </c>
      <c r="S99" s="129">
        <v>53</v>
      </c>
      <c r="T99" s="129">
        <v>3</v>
      </c>
      <c r="U99" t="str">
        <f t="shared" si="3"/>
        <v>R. Gunn</v>
      </c>
      <c r="V99">
        <f t="shared" si="4"/>
        <v>3</v>
      </c>
      <c r="W99">
        <f t="shared" si="5"/>
        <v>17.666666666666668</v>
      </c>
    </row>
    <row r="100" spans="17:23">
      <c r="Q100" s="107"/>
      <c r="R100" s="107">
        <v>4</v>
      </c>
      <c r="S100" s="129">
        <v>106</v>
      </c>
      <c r="T100" s="129">
        <v>2</v>
      </c>
      <c r="U100" t="str">
        <f t="shared" si="3"/>
        <v>R. Gunn</v>
      </c>
      <c r="V100">
        <f t="shared" si="4"/>
        <v>4</v>
      </c>
      <c r="W100">
        <f t="shared" si="5"/>
        <v>53</v>
      </c>
    </row>
    <row r="101" spans="17:23">
      <c r="Q101" s="107"/>
      <c r="R101" s="107">
        <v>5</v>
      </c>
      <c r="S101" s="129">
        <v>5</v>
      </c>
      <c r="T101" s="129">
        <v>1</v>
      </c>
      <c r="U101" t="str">
        <f t="shared" si="3"/>
        <v>R. Gunn</v>
      </c>
      <c r="V101">
        <f t="shared" si="4"/>
        <v>5</v>
      </c>
      <c r="W101">
        <f t="shared" si="5"/>
        <v>5</v>
      </c>
    </row>
    <row r="102" spans="17:23">
      <c r="Q102" s="107"/>
      <c r="R102" s="107">
        <v>6</v>
      </c>
      <c r="S102" s="129">
        <v>43</v>
      </c>
      <c r="T102" s="129">
        <v>2</v>
      </c>
      <c r="U102" t="str">
        <f t="shared" si="3"/>
        <v>R. Gunn</v>
      </c>
      <c r="V102">
        <f t="shared" si="4"/>
        <v>6</v>
      </c>
      <c r="W102">
        <f t="shared" si="5"/>
        <v>21.5</v>
      </c>
    </row>
    <row r="103" spans="17:23">
      <c r="Q103" s="107"/>
      <c r="R103" s="107">
        <v>8</v>
      </c>
      <c r="S103" s="129">
        <v>16</v>
      </c>
      <c r="T103" s="129">
        <v>1</v>
      </c>
      <c r="U103" t="str">
        <f t="shared" si="3"/>
        <v>R. Gunn</v>
      </c>
      <c r="V103">
        <f t="shared" si="4"/>
        <v>8</v>
      </c>
      <c r="W103">
        <f t="shared" si="5"/>
        <v>16</v>
      </c>
    </row>
    <row r="104" spans="17:23">
      <c r="Q104" s="107" t="s">
        <v>91</v>
      </c>
      <c r="R104" s="107">
        <v>8</v>
      </c>
      <c r="S104" s="129">
        <v>4</v>
      </c>
      <c r="T104" s="129">
        <v>1</v>
      </c>
      <c r="U104" t="str">
        <f t="shared" si="3"/>
        <v>R. Hunt</v>
      </c>
      <c r="V104">
        <f t="shared" si="4"/>
        <v>8</v>
      </c>
      <c r="W104">
        <f t="shared" si="5"/>
        <v>4</v>
      </c>
    </row>
    <row r="105" spans="17:23">
      <c r="Q105" s="107" t="s">
        <v>92</v>
      </c>
      <c r="R105" s="107">
        <v>8</v>
      </c>
      <c r="S105" s="129">
        <v>1</v>
      </c>
      <c r="T105" s="129">
        <v>0</v>
      </c>
      <c r="U105" t="str">
        <f t="shared" si="3"/>
        <v>Ra. Dickie</v>
      </c>
      <c r="V105">
        <f t="shared" si="4"/>
        <v>8</v>
      </c>
      <c r="W105" t="e">
        <f t="shared" si="5"/>
        <v>#DIV/0!</v>
      </c>
    </row>
    <row r="106" spans="17:23">
      <c r="Q106" s="107"/>
      <c r="R106" s="107">
        <v>10</v>
      </c>
      <c r="S106" s="129">
        <v>0</v>
      </c>
      <c r="T106" s="129">
        <v>0</v>
      </c>
      <c r="U106" t="str">
        <f t="shared" si="3"/>
        <v>Ra. Dickie</v>
      </c>
      <c r="V106">
        <f t="shared" si="4"/>
        <v>10</v>
      </c>
      <c r="W106" t="e">
        <f t="shared" si="5"/>
        <v>#DIV/0!</v>
      </c>
    </row>
    <row r="107" spans="17:23">
      <c r="Q107" s="107" t="s">
        <v>66</v>
      </c>
      <c r="R107" s="107">
        <v>1</v>
      </c>
      <c r="S107" s="129">
        <v>130</v>
      </c>
      <c r="T107" s="129">
        <v>3</v>
      </c>
      <c r="U107" t="str">
        <f t="shared" si="3"/>
        <v>S. Beardall</v>
      </c>
      <c r="V107">
        <f t="shared" si="4"/>
        <v>1</v>
      </c>
      <c r="W107">
        <f t="shared" si="5"/>
        <v>43.333333333333336</v>
      </c>
    </row>
    <row r="108" spans="17:23">
      <c r="Q108" s="107"/>
      <c r="R108" s="107">
        <v>2</v>
      </c>
      <c r="S108" s="129">
        <v>146</v>
      </c>
      <c r="T108" s="129">
        <v>2</v>
      </c>
      <c r="U108" t="str">
        <f t="shared" si="3"/>
        <v>S. Beardall</v>
      </c>
      <c r="V108">
        <f t="shared" si="4"/>
        <v>2</v>
      </c>
      <c r="W108">
        <f t="shared" si="5"/>
        <v>73</v>
      </c>
    </row>
    <row r="109" spans="17:23">
      <c r="Q109" s="107"/>
      <c r="R109" s="107">
        <v>3</v>
      </c>
      <c r="S109" s="129">
        <v>14</v>
      </c>
      <c r="T109" s="129">
        <v>1</v>
      </c>
      <c r="U109" t="str">
        <f t="shared" si="3"/>
        <v>S. Beardall</v>
      </c>
      <c r="V109">
        <f t="shared" si="4"/>
        <v>3</v>
      </c>
      <c r="W109">
        <f t="shared" si="5"/>
        <v>14</v>
      </c>
    </row>
    <row r="110" spans="17:23">
      <c r="Q110" s="107"/>
      <c r="R110" s="107">
        <v>4</v>
      </c>
      <c r="S110" s="129">
        <v>0</v>
      </c>
      <c r="T110" s="129">
        <v>1</v>
      </c>
      <c r="U110" t="str">
        <f t="shared" si="3"/>
        <v>S. Beardall</v>
      </c>
      <c r="V110">
        <f t="shared" si="4"/>
        <v>4</v>
      </c>
      <c r="W110">
        <f t="shared" si="5"/>
        <v>0</v>
      </c>
    </row>
    <row r="111" spans="17:23">
      <c r="Q111" s="107"/>
      <c r="R111" s="107">
        <v>5</v>
      </c>
      <c r="S111" s="129">
        <v>23</v>
      </c>
      <c r="T111" s="129">
        <v>2</v>
      </c>
      <c r="U111" t="str">
        <f t="shared" si="3"/>
        <v>S. Beardall</v>
      </c>
      <c r="V111">
        <f t="shared" si="4"/>
        <v>5</v>
      </c>
      <c r="W111">
        <f t="shared" si="5"/>
        <v>11.5</v>
      </c>
    </row>
    <row r="112" spans="17:23">
      <c r="Q112" s="107"/>
      <c r="R112" s="107">
        <v>7</v>
      </c>
      <c r="S112" s="129">
        <v>6</v>
      </c>
      <c r="T112" s="129">
        <v>1</v>
      </c>
      <c r="U112" t="str">
        <f t="shared" si="3"/>
        <v>S. Beardall</v>
      </c>
      <c r="V112">
        <f t="shared" si="4"/>
        <v>7</v>
      </c>
      <c r="W112">
        <f t="shared" si="5"/>
        <v>6</v>
      </c>
    </row>
    <row r="113" spans="17:23">
      <c r="Q113" s="107"/>
      <c r="R113" s="107">
        <v>8</v>
      </c>
      <c r="S113" s="129">
        <v>19</v>
      </c>
      <c r="T113" s="129">
        <v>2</v>
      </c>
      <c r="U113" t="str">
        <f t="shared" si="3"/>
        <v>S. Beardall</v>
      </c>
      <c r="V113">
        <f t="shared" si="4"/>
        <v>8</v>
      </c>
      <c r="W113">
        <f t="shared" si="5"/>
        <v>9.5</v>
      </c>
    </row>
    <row r="114" spans="17:23">
      <c r="Q114" s="107" t="s">
        <v>69</v>
      </c>
      <c r="R114" s="107">
        <v>1</v>
      </c>
      <c r="S114" s="129">
        <v>5</v>
      </c>
      <c r="T114" s="129">
        <v>1</v>
      </c>
      <c r="U114" t="str">
        <f t="shared" si="3"/>
        <v>S. Bucknell</v>
      </c>
      <c r="V114">
        <f t="shared" si="4"/>
        <v>1</v>
      </c>
      <c r="W114">
        <f t="shared" si="5"/>
        <v>5</v>
      </c>
    </row>
    <row r="115" spans="17:23">
      <c r="Q115" s="107"/>
      <c r="R115" s="107">
        <v>6</v>
      </c>
      <c r="S115" s="129">
        <v>6</v>
      </c>
      <c r="T115" s="129">
        <v>1</v>
      </c>
      <c r="U115" t="str">
        <f t="shared" si="3"/>
        <v>S. Bucknell</v>
      </c>
      <c r="V115">
        <f t="shared" si="4"/>
        <v>6</v>
      </c>
      <c r="W115">
        <f t="shared" si="5"/>
        <v>6</v>
      </c>
    </row>
    <row r="116" spans="17:23">
      <c r="Q116" s="107" t="s">
        <v>82</v>
      </c>
      <c r="R116" s="107">
        <v>2</v>
      </c>
      <c r="S116" s="129">
        <v>42</v>
      </c>
      <c r="T116" s="129">
        <v>2</v>
      </c>
      <c r="U116" t="str">
        <f t="shared" si="3"/>
        <v>S. Bucknill</v>
      </c>
      <c r="V116">
        <f t="shared" si="4"/>
        <v>2</v>
      </c>
      <c r="W116">
        <f t="shared" si="5"/>
        <v>21</v>
      </c>
    </row>
    <row r="117" spans="17:23">
      <c r="Q117" s="107" t="s">
        <v>119</v>
      </c>
      <c r="R117" s="107">
        <v>6</v>
      </c>
      <c r="S117" s="129">
        <v>3</v>
      </c>
      <c r="T117" s="129">
        <v>1</v>
      </c>
      <c r="U117" t="str">
        <f t="shared" si="3"/>
        <v>S. Flakelar</v>
      </c>
      <c r="V117">
        <f t="shared" si="4"/>
        <v>6</v>
      </c>
      <c r="W117">
        <f t="shared" si="5"/>
        <v>3</v>
      </c>
    </row>
    <row r="118" spans="17:23">
      <c r="Q118" s="107" t="s">
        <v>90</v>
      </c>
      <c r="R118" s="107">
        <v>2</v>
      </c>
      <c r="S118" s="129">
        <v>24</v>
      </c>
      <c r="T118" s="129">
        <v>2</v>
      </c>
      <c r="U118" t="str">
        <f t="shared" si="3"/>
        <v>S. Halfhead</v>
      </c>
      <c r="V118">
        <f t="shared" si="4"/>
        <v>2</v>
      </c>
      <c r="W118">
        <f t="shared" si="5"/>
        <v>12</v>
      </c>
    </row>
    <row r="119" spans="17:23">
      <c r="Q119" s="107"/>
      <c r="R119" s="107">
        <v>3</v>
      </c>
      <c r="S119" s="129">
        <v>0</v>
      </c>
      <c r="T119" s="129">
        <v>1</v>
      </c>
      <c r="U119" t="str">
        <f t="shared" si="3"/>
        <v>S. Halfhead</v>
      </c>
      <c r="V119">
        <f t="shared" si="4"/>
        <v>3</v>
      </c>
      <c r="W119">
        <f t="shared" si="5"/>
        <v>0</v>
      </c>
    </row>
    <row r="120" spans="17:23">
      <c r="Q120" s="107"/>
      <c r="R120" s="107">
        <v>4</v>
      </c>
      <c r="S120" s="129">
        <v>30</v>
      </c>
      <c r="T120" s="129">
        <v>2</v>
      </c>
      <c r="U120" t="str">
        <f t="shared" si="3"/>
        <v>S. Halfhead</v>
      </c>
      <c r="V120">
        <f t="shared" si="4"/>
        <v>4</v>
      </c>
      <c r="W120">
        <f t="shared" si="5"/>
        <v>15</v>
      </c>
    </row>
    <row r="121" spans="17:23">
      <c r="Q121" s="107" t="s">
        <v>110</v>
      </c>
      <c r="R121" s="107">
        <v>1</v>
      </c>
      <c r="S121" s="129">
        <v>9</v>
      </c>
      <c r="T121" s="129">
        <v>1</v>
      </c>
      <c r="U121" t="str">
        <f t="shared" si="3"/>
        <v>T. Farley</v>
      </c>
      <c r="V121">
        <f t="shared" si="4"/>
        <v>1</v>
      </c>
      <c r="W121">
        <f t="shared" si="5"/>
        <v>9</v>
      </c>
    </row>
    <row r="122" spans="17:23">
      <c r="Q122" s="107"/>
      <c r="R122" s="107">
        <v>8</v>
      </c>
      <c r="S122" s="129">
        <v>19</v>
      </c>
      <c r="T122" s="129">
        <v>0</v>
      </c>
      <c r="U122" t="str">
        <f t="shared" si="3"/>
        <v>T. Farley</v>
      </c>
      <c r="V122">
        <f t="shared" si="4"/>
        <v>8</v>
      </c>
      <c r="W122" t="e">
        <f t="shared" si="5"/>
        <v>#DIV/0!</v>
      </c>
    </row>
    <row r="123" spans="17:23">
      <c r="Q123" s="107" t="s">
        <v>113</v>
      </c>
      <c r="R123" s="107">
        <v>6</v>
      </c>
      <c r="S123" s="129">
        <v>12</v>
      </c>
      <c r="T123" s="129">
        <v>1</v>
      </c>
      <c r="U123" t="str">
        <f t="shared" si="3"/>
        <v>T. Foot</v>
      </c>
      <c r="V123">
        <f t="shared" si="4"/>
        <v>6</v>
      </c>
      <c r="W123">
        <f t="shared" si="5"/>
        <v>12</v>
      </c>
    </row>
    <row r="124" spans="17:23">
      <c r="Q124" s="107" t="s">
        <v>112</v>
      </c>
      <c r="R124" s="107">
        <v>5</v>
      </c>
      <c r="S124" s="129">
        <v>8</v>
      </c>
      <c r="T124" s="129">
        <v>0</v>
      </c>
      <c r="U124" t="str">
        <f t="shared" si="3"/>
        <v>T. Fost</v>
      </c>
      <c r="V124">
        <f t="shared" si="4"/>
        <v>5</v>
      </c>
      <c r="W124" t="e">
        <f t="shared" si="5"/>
        <v>#DIV/0!</v>
      </c>
    </row>
    <row r="125" spans="17:23">
      <c r="Q125" s="107" t="s">
        <v>108</v>
      </c>
      <c r="R125" s="107">
        <v>3</v>
      </c>
      <c r="S125" s="129">
        <v>117</v>
      </c>
      <c r="T125" s="129">
        <v>6</v>
      </c>
      <c r="U125" t="str">
        <f t="shared" si="3"/>
        <v>T. Wade</v>
      </c>
      <c r="V125">
        <f t="shared" si="4"/>
        <v>3</v>
      </c>
      <c r="W125">
        <f t="shared" si="5"/>
        <v>19.5</v>
      </c>
    </row>
    <row r="126" spans="17:23">
      <c r="Q126" s="107"/>
      <c r="R126" s="107">
        <v>4</v>
      </c>
      <c r="S126" s="129">
        <v>51</v>
      </c>
      <c r="T126" s="129">
        <v>3</v>
      </c>
      <c r="U126" t="str">
        <f t="shared" si="3"/>
        <v>T. Wade</v>
      </c>
      <c r="V126">
        <f t="shared" si="4"/>
        <v>4</v>
      </c>
      <c r="W126">
        <f t="shared" si="5"/>
        <v>17</v>
      </c>
    </row>
    <row r="127" spans="17:23">
      <c r="Q127" s="107"/>
      <c r="R127" s="107">
        <v>5</v>
      </c>
      <c r="S127" s="129">
        <v>20</v>
      </c>
      <c r="T127" s="129">
        <v>1</v>
      </c>
      <c r="U127" t="str">
        <f t="shared" si="3"/>
        <v>T. Wade</v>
      </c>
      <c r="V127">
        <f t="shared" si="4"/>
        <v>5</v>
      </c>
      <c r="W127">
        <f t="shared" si="5"/>
        <v>20</v>
      </c>
    </row>
    <row r="128" spans="17:23">
      <c r="Q128" s="107" t="s">
        <v>62</v>
      </c>
      <c r="R128" s="107">
        <v>9</v>
      </c>
      <c r="S128" s="129">
        <v>0</v>
      </c>
      <c r="T128" s="129">
        <v>1</v>
      </c>
      <c r="U128" t="str">
        <f t="shared" si="3"/>
        <v>T. White</v>
      </c>
      <c r="V128">
        <f t="shared" si="4"/>
        <v>9</v>
      </c>
      <c r="W128">
        <f t="shared" si="5"/>
        <v>0</v>
      </c>
    </row>
    <row r="129" spans="17:23">
      <c r="Q129" s="107"/>
      <c r="R129" s="107">
        <v>10</v>
      </c>
      <c r="S129" s="129">
        <v>32</v>
      </c>
      <c r="T129" s="129">
        <v>3</v>
      </c>
      <c r="U129" t="str">
        <f t="shared" si="3"/>
        <v>T. White</v>
      </c>
      <c r="V129">
        <f t="shared" si="4"/>
        <v>10</v>
      </c>
      <c r="W129">
        <f t="shared" si="5"/>
        <v>10.666666666666666</v>
      </c>
    </row>
    <row r="130" spans="17:23">
      <c r="Q130" s="107"/>
      <c r="R130" s="107">
        <v>11</v>
      </c>
      <c r="S130" s="129">
        <v>7</v>
      </c>
      <c r="T130" s="129">
        <v>0</v>
      </c>
      <c r="U130" t="str">
        <f t="shared" si="3"/>
        <v>T. White</v>
      </c>
      <c r="V130">
        <f t="shared" si="4"/>
        <v>11</v>
      </c>
      <c r="W130" t="e">
        <f t="shared" si="5"/>
        <v>#DIV/0!</v>
      </c>
    </row>
    <row r="131" spans="17:23">
      <c r="Q131" s="107" t="s">
        <v>121</v>
      </c>
      <c r="R131" s="107">
        <v>9</v>
      </c>
      <c r="S131" s="129">
        <v>13</v>
      </c>
      <c r="T131" s="129">
        <v>1</v>
      </c>
      <c r="U131" t="str">
        <f t="shared" si="3"/>
        <v>W. Strickland</v>
      </c>
      <c r="V131">
        <f t="shared" si="4"/>
        <v>9</v>
      </c>
      <c r="W131">
        <f t="shared" si="5"/>
        <v>13</v>
      </c>
    </row>
    <row r="132" spans="17:23">
      <c r="Q132" s="107" t="s">
        <v>140</v>
      </c>
      <c r="R132" s="107" t="s">
        <v>140</v>
      </c>
      <c r="S132" s="129"/>
      <c r="T132" s="129"/>
    </row>
    <row r="133" spans="17:23">
      <c r="Q133" s="107" t="s">
        <v>58</v>
      </c>
      <c r="R133" s="107"/>
      <c r="S133" s="129">
        <v>3580</v>
      </c>
      <c r="T133" s="129">
        <v>172</v>
      </c>
    </row>
  </sheetData>
  <autoFilter ref="A1:B1">
    <sortState ref="A2:B46">
      <sortCondition descending="1" ref="B1"/>
    </sortState>
  </autoFilter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2"/>
  <dimension ref="A1:E38"/>
  <sheetViews>
    <sheetView workbookViewId="0">
      <selection activeCell="O33" sqref="O33"/>
    </sheetView>
  </sheetViews>
  <sheetFormatPr defaultRowHeight="15"/>
  <sheetData>
    <row r="1" spans="1:5">
      <c r="A1" t="s">
        <v>128</v>
      </c>
      <c r="B1" t="s">
        <v>15</v>
      </c>
    </row>
    <row r="2" spans="1:5">
      <c r="A2" t="s">
        <v>64</v>
      </c>
      <c r="B2">
        <v>22</v>
      </c>
      <c r="D2" t="s">
        <v>64</v>
      </c>
      <c r="E2">
        <v>22</v>
      </c>
    </row>
    <row r="3" spans="1:5">
      <c r="A3" t="s">
        <v>86</v>
      </c>
      <c r="B3">
        <v>17</v>
      </c>
      <c r="D3" t="s">
        <v>86</v>
      </c>
      <c r="E3">
        <v>17</v>
      </c>
    </row>
    <row r="4" spans="1:5">
      <c r="A4" t="s">
        <v>62</v>
      </c>
      <c r="B4">
        <v>17</v>
      </c>
      <c r="D4" t="s">
        <v>62</v>
      </c>
      <c r="E4">
        <v>17</v>
      </c>
    </row>
    <row r="5" spans="1:5">
      <c r="A5" t="s">
        <v>63</v>
      </c>
      <c r="B5">
        <v>16</v>
      </c>
      <c r="D5" t="s">
        <v>63</v>
      </c>
      <c r="E5">
        <v>16</v>
      </c>
    </row>
    <row r="6" spans="1:5">
      <c r="A6" t="s">
        <v>93</v>
      </c>
      <c r="B6">
        <v>16</v>
      </c>
      <c r="D6" t="s">
        <v>93</v>
      </c>
      <c r="E6">
        <v>16</v>
      </c>
    </row>
    <row r="7" spans="1:5">
      <c r="A7" t="s">
        <v>102</v>
      </c>
      <c r="B7">
        <v>13</v>
      </c>
      <c r="D7" t="s">
        <v>102</v>
      </c>
      <c r="E7">
        <v>13</v>
      </c>
    </row>
    <row r="8" spans="1:5">
      <c r="A8" t="s">
        <v>107</v>
      </c>
      <c r="B8">
        <v>12</v>
      </c>
      <c r="D8" t="s">
        <v>107</v>
      </c>
      <c r="E8">
        <v>12</v>
      </c>
    </row>
    <row r="9" spans="1:5">
      <c r="A9" t="s">
        <v>85</v>
      </c>
      <c r="B9">
        <v>11</v>
      </c>
      <c r="D9" t="s">
        <v>85</v>
      </c>
      <c r="E9">
        <v>11</v>
      </c>
    </row>
    <row r="10" spans="1:5">
      <c r="A10" t="s">
        <v>67</v>
      </c>
      <c r="B10">
        <v>9</v>
      </c>
      <c r="D10" t="s">
        <v>67</v>
      </c>
      <c r="E10">
        <v>9</v>
      </c>
    </row>
    <row r="11" spans="1:5">
      <c r="A11" t="s">
        <v>97</v>
      </c>
      <c r="B11">
        <v>8</v>
      </c>
      <c r="D11" t="s">
        <v>97</v>
      </c>
      <c r="E11">
        <v>8</v>
      </c>
    </row>
    <row r="12" spans="1:5">
      <c r="A12" t="s">
        <v>66</v>
      </c>
      <c r="B12">
        <v>7</v>
      </c>
      <c r="D12" t="s">
        <v>66</v>
      </c>
      <c r="E12">
        <v>7</v>
      </c>
    </row>
    <row r="13" spans="1:5">
      <c r="A13" t="s">
        <v>101</v>
      </c>
      <c r="B13">
        <v>5</v>
      </c>
      <c r="D13" t="s">
        <v>101</v>
      </c>
      <c r="E13">
        <v>5</v>
      </c>
    </row>
    <row r="14" spans="1:5">
      <c r="A14" t="s">
        <v>65</v>
      </c>
      <c r="B14">
        <v>4</v>
      </c>
      <c r="D14" t="s">
        <v>65</v>
      </c>
      <c r="E14">
        <v>4</v>
      </c>
    </row>
    <row r="15" spans="1:5">
      <c r="A15" t="s">
        <v>98</v>
      </c>
      <c r="B15">
        <v>3</v>
      </c>
      <c r="D15" t="s">
        <v>98</v>
      </c>
      <c r="E15">
        <v>3</v>
      </c>
    </row>
    <row r="16" spans="1:5">
      <c r="A16" t="s">
        <v>94</v>
      </c>
      <c r="B16">
        <v>3</v>
      </c>
      <c r="D16" t="s">
        <v>110</v>
      </c>
      <c r="E16">
        <v>3</v>
      </c>
    </row>
    <row r="17" spans="1:5">
      <c r="A17" t="s">
        <v>110</v>
      </c>
      <c r="B17">
        <v>3</v>
      </c>
      <c r="D17" t="s">
        <v>129</v>
      </c>
      <c r="E17">
        <v>21</v>
      </c>
    </row>
    <row r="18" spans="1:5">
      <c r="A18" t="s">
        <v>106</v>
      </c>
      <c r="B18">
        <v>2</v>
      </c>
    </row>
    <row r="19" spans="1:5">
      <c r="A19" t="s">
        <v>122</v>
      </c>
      <c r="B19">
        <v>2</v>
      </c>
    </row>
    <row r="20" spans="1:5">
      <c r="A20" t="s">
        <v>116</v>
      </c>
      <c r="B20">
        <v>2</v>
      </c>
    </row>
    <row r="21" spans="1:5">
      <c r="A21" t="s">
        <v>113</v>
      </c>
      <c r="B21">
        <v>2</v>
      </c>
    </row>
    <row r="22" spans="1:5">
      <c r="A22" t="s">
        <v>108</v>
      </c>
      <c r="B22">
        <v>2</v>
      </c>
    </row>
    <row r="23" spans="1:5">
      <c r="A23" t="s">
        <v>100</v>
      </c>
      <c r="B23">
        <v>1</v>
      </c>
    </row>
    <row r="24" spans="1:5">
      <c r="A24" t="s">
        <v>111</v>
      </c>
      <c r="B24">
        <v>1</v>
      </c>
    </row>
    <row r="25" spans="1:5">
      <c r="A25" t="s">
        <v>117</v>
      </c>
      <c r="B25">
        <v>1</v>
      </c>
    </row>
    <row r="26" spans="1:5">
      <c r="A26" t="s">
        <v>99</v>
      </c>
      <c r="B26">
        <v>1</v>
      </c>
    </row>
    <row r="27" spans="1:5">
      <c r="A27" t="s">
        <v>81</v>
      </c>
      <c r="B27">
        <v>1</v>
      </c>
    </row>
    <row r="28" spans="1:5">
      <c r="A28" t="s">
        <v>96</v>
      </c>
      <c r="B28">
        <v>1</v>
      </c>
    </row>
    <row r="29" spans="1:5">
      <c r="A29" t="s">
        <v>118</v>
      </c>
      <c r="B29">
        <v>1</v>
      </c>
    </row>
    <row r="30" spans="1:5">
      <c r="A30" t="s">
        <v>125</v>
      </c>
      <c r="B30">
        <v>1</v>
      </c>
    </row>
    <row r="31" spans="1:5">
      <c r="A31" t="s">
        <v>126</v>
      </c>
      <c r="B31">
        <v>1</v>
      </c>
    </row>
    <row r="32" spans="1:5">
      <c r="A32" t="s">
        <v>95</v>
      </c>
      <c r="B32">
        <v>1</v>
      </c>
    </row>
    <row r="33" spans="1:2">
      <c r="A33" t="s">
        <v>90</v>
      </c>
      <c r="B33">
        <v>1</v>
      </c>
    </row>
    <row r="34" spans="1:2">
      <c r="A34" t="s">
        <v>120</v>
      </c>
      <c r="B34">
        <v>0</v>
      </c>
    </row>
    <row r="35" spans="1:2">
      <c r="A35" t="s">
        <v>83</v>
      </c>
      <c r="B35">
        <v>0</v>
      </c>
    </row>
    <row r="36" spans="1:2">
      <c r="A36" t="s">
        <v>89</v>
      </c>
      <c r="B36">
        <v>0</v>
      </c>
    </row>
    <row r="37" spans="1:2">
      <c r="A37" t="s">
        <v>119</v>
      </c>
      <c r="B37">
        <v>0</v>
      </c>
    </row>
    <row r="38" spans="1:2">
      <c r="A38" t="s">
        <v>121</v>
      </c>
      <c r="B38">
        <v>0</v>
      </c>
    </row>
  </sheetData>
  <autoFilter ref="A1:B1">
    <sortState ref="A2:B38">
      <sortCondition descending="1" ref="B1"/>
    </sortState>
  </autoFilter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2"/>
  <dimension ref="A1:W367"/>
  <sheetViews>
    <sheetView workbookViewId="0"/>
  </sheetViews>
  <sheetFormatPr defaultRowHeight="15"/>
  <cols>
    <col min="1" max="1" width="10.7109375" style="101" bestFit="1" customWidth="1"/>
    <col min="2" max="2" width="27.5703125" style="2" bestFit="1" customWidth="1"/>
    <col min="3" max="3" width="14.5703125" style="2" bestFit="1" customWidth="1"/>
    <col min="4" max="4" width="14.28515625" style="2" bestFit="1" customWidth="1"/>
    <col min="5" max="5" width="18.85546875" style="2" bestFit="1" customWidth="1"/>
    <col min="6" max="6" width="18.42578125" style="2" bestFit="1" customWidth="1"/>
    <col min="7" max="7" width="20.7109375" style="2" bestFit="1" customWidth="1"/>
    <col min="8" max="8" width="24.140625" style="2" bestFit="1" customWidth="1"/>
    <col min="9" max="9" width="26.28515625" style="2" bestFit="1" customWidth="1"/>
    <col min="10" max="10" width="20.7109375" style="2" bestFit="1" customWidth="1"/>
    <col min="11" max="11" width="19" style="2" bestFit="1" customWidth="1"/>
    <col min="12" max="12" width="15.42578125" style="2" bestFit="1" customWidth="1"/>
    <col min="13" max="13" width="16.28515625" style="2" bestFit="1" customWidth="1"/>
    <col min="14" max="14" width="18.85546875" style="2" bestFit="1" customWidth="1"/>
    <col min="15" max="15" width="16.85546875" style="2" bestFit="1" customWidth="1"/>
    <col min="16" max="16" width="15.85546875" style="2" bestFit="1" customWidth="1"/>
    <col min="17" max="17" width="14.7109375" style="2" bestFit="1" customWidth="1"/>
    <col min="18" max="18" width="17.42578125" style="2" bestFit="1" customWidth="1"/>
    <col min="19" max="19" width="15.42578125" style="2" bestFit="1" customWidth="1"/>
    <col min="20" max="20" width="15.140625" style="2" bestFit="1" customWidth="1"/>
    <col min="21" max="21" width="17.7109375" style="2" bestFit="1" customWidth="1"/>
    <col min="22" max="22" width="17.140625" style="2" bestFit="1" customWidth="1"/>
    <col min="23" max="23" width="14.28515625" style="2" bestFit="1" customWidth="1"/>
    <col min="24" max="16384" width="9.140625" style="2"/>
  </cols>
  <sheetData>
    <row r="1" spans="1:23">
      <c r="A1" s="101" t="s">
        <v>57</v>
      </c>
    </row>
    <row r="3" spans="1:23" ht="15.75" thickBot="1"/>
    <row r="4" spans="1:23" ht="15.75" thickBot="1">
      <c r="A4" s="102" t="s">
        <v>0</v>
      </c>
      <c r="B4" s="87" t="s">
        <v>1</v>
      </c>
      <c r="C4" s="87" t="s">
        <v>2</v>
      </c>
      <c r="D4" s="87" t="s">
        <v>23</v>
      </c>
      <c r="E4" s="87" t="s">
        <v>9</v>
      </c>
      <c r="F4" s="87" t="s">
        <v>10</v>
      </c>
      <c r="G4" s="87" t="s">
        <v>11</v>
      </c>
      <c r="H4" s="87" t="s">
        <v>12</v>
      </c>
      <c r="I4" s="87" t="s">
        <v>4</v>
      </c>
      <c r="J4" s="87" t="s">
        <v>20</v>
      </c>
      <c r="K4" s="87" t="s">
        <v>24</v>
      </c>
      <c r="L4" s="87" t="s">
        <v>18</v>
      </c>
      <c r="M4" s="87" t="s">
        <v>19</v>
      </c>
      <c r="N4" s="87" t="s">
        <v>25</v>
      </c>
      <c r="O4" s="87" t="s">
        <v>26</v>
      </c>
      <c r="P4" s="87" t="s">
        <v>27</v>
      </c>
      <c r="Q4" s="87" t="s">
        <v>28</v>
      </c>
      <c r="R4" s="87" t="s">
        <v>29</v>
      </c>
      <c r="S4" s="87" t="s">
        <v>30</v>
      </c>
      <c r="T4" s="87" t="s">
        <v>31</v>
      </c>
      <c r="U4" s="87" t="s">
        <v>34</v>
      </c>
      <c r="V4" s="87" t="s">
        <v>33</v>
      </c>
      <c r="W4" s="14" t="s">
        <v>32</v>
      </c>
    </row>
    <row r="5" spans="1:23">
      <c r="A5" s="101">
        <v>40650</v>
      </c>
      <c r="B5" s="2" t="s">
        <v>73</v>
      </c>
      <c r="C5" s="2" t="s">
        <v>59</v>
      </c>
      <c r="D5" s="2" t="s">
        <v>72</v>
      </c>
      <c r="E5" s="2" t="s">
        <v>87</v>
      </c>
      <c r="F5" s="2">
        <v>84</v>
      </c>
      <c r="G5" s="2">
        <v>3</v>
      </c>
      <c r="H5" s="2">
        <v>83</v>
      </c>
      <c r="I5" s="2">
        <v>9</v>
      </c>
      <c r="J5" s="2">
        <v>30.5</v>
      </c>
      <c r="K5" s="2">
        <v>18</v>
      </c>
      <c r="L5" s="2">
        <v>10</v>
      </c>
      <c r="M5" s="2">
        <v>6</v>
      </c>
      <c r="N5" s="2">
        <v>1</v>
      </c>
      <c r="O5" s="2" t="s">
        <v>81</v>
      </c>
      <c r="P5" s="2">
        <v>32</v>
      </c>
      <c r="Q5" s="2">
        <v>1</v>
      </c>
      <c r="R5" s="2">
        <v>1</v>
      </c>
      <c r="S5" s="2" t="s">
        <v>63</v>
      </c>
      <c r="T5" s="2">
        <v>5</v>
      </c>
      <c r="U5" s="2">
        <v>2</v>
      </c>
      <c r="V5" s="2">
        <v>1</v>
      </c>
      <c r="W5" s="2">
        <v>13</v>
      </c>
    </row>
    <row r="6" spans="1:23">
      <c r="A6" s="101">
        <v>40650</v>
      </c>
      <c r="B6" s="2" t="s">
        <v>73</v>
      </c>
      <c r="C6" s="2" t="s">
        <v>59</v>
      </c>
      <c r="D6" s="2" t="s">
        <v>72</v>
      </c>
      <c r="E6" s="2" t="s">
        <v>87</v>
      </c>
      <c r="F6" s="2">
        <v>84</v>
      </c>
      <c r="G6" s="2">
        <v>3</v>
      </c>
      <c r="H6" s="2">
        <v>83</v>
      </c>
      <c r="I6" s="2">
        <v>9</v>
      </c>
      <c r="J6" s="2">
        <v>30.5</v>
      </c>
      <c r="K6" s="2">
        <v>18</v>
      </c>
      <c r="L6" s="2">
        <v>10</v>
      </c>
      <c r="M6" s="2">
        <v>6</v>
      </c>
      <c r="N6" s="2">
        <v>2</v>
      </c>
      <c r="O6" s="2" t="s">
        <v>82</v>
      </c>
      <c r="P6" s="2">
        <v>34</v>
      </c>
      <c r="Q6" s="2">
        <v>0</v>
      </c>
      <c r="R6" s="2">
        <v>2</v>
      </c>
      <c r="S6" s="2" t="s">
        <v>85</v>
      </c>
      <c r="T6" s="2">
        <v>7</v>
      </c>
      <c r="U6" s="2">
        <v>3</v>
      </c>
      <c r="V6" s="2">
        <v>2</v>
      </c>
      <c r="W6" s="2">
        <v>13</v>
      </c>
    </row>
    <row r="7" spans="1:23">
      <c r="A7" s="101">
        <v>40650</v>
      </c>
      <c r="B7" s="2" t="s">
        <v>73</v>
      </c>
      <c r="C7" s="2" t="s">
        <v>59</v>
      </c>
      <c r="D7" s="2" t="s">
        <v>72</v>
      </c>
      <c r="E7" s="2" t="s">
        <v>87</v>
      </c>
      <c r="F7" s="2">
        <v>84</v>
      </c>
      <c r="G7" s="2">
        <v>3</v>
      </c>
      <c r="H7" s="2">
        <v>83</v>
      </c>
      <c r="I7" s="2">
        <v>9</v>
      </c>
      <c r="J7" s="2">
        <v>30.5</v>
      </c>
      <c r="K7" s="2">
        <v>18</v>
      </c>
      <c r="L7" s="2">
        <v>10</v>
      </c>
      <c r="M7" s="2">
        <v>6</v>
      </c>
      <c r="N7" s="2">
        <v>3</v>
      </c>
      <c r="O7" s="2" t="s">
        <v>67</v>
      </c>
      <c r="P7" s="2">
        <v>8</v>
      </c>
      <c r="Q7" s="2">
        <v>1</v>
      </c>
      <c r="R7" s="2">
        <v>3</v>
      </c>
      <c r="S7" s="2" t="s">
        <v>64</v>
      </c>
      <c r="T7" s="2">
        <v>6</v>
      </c>
      <c r="U7" s="2">
        <v>2</v>
      </c>
      <c r="V7" s="2">
        <v>4</v>
      </c>
      <c r="W7" s="2">
        <v>11</v>
      </c>
    </row>
    <row r="8" spans="1:23">
      <c r="A8" s="101">
        <v>40650</v>
      </c>
      <c r="B8" s="2" t="s">
        <v>73</v>
      </c>
      <c r="C8" s="2" t="s">
        <v>59</v>
      </c>
      <c r="D8" s="2" t="s">
        <v>72</v>
      </c>
      <c r="E8" s="2" t="s">
        <v>87</v>
      </c>
      <c r="F8" s="2">
        <v>84</v>
      </c>
      <c r="G8" s="2">
        <v>3</v>
      </c>
      <c r="H8" s="2">
        <v>83</v>
      </c>
      <c r="I8" s="2">
        <v>9</v>
      </c>
      <c r="J8" s="2">
        <v>30.5</v>
      </c>
      <c r="K8" s="2">
        <v>18</v>
      </c>
      <c r="L8" s="2">
        <v>10</v>
      </c>
      <c r="M8" s="2">
        <v>6</v>
      </c>
      <c r="N8" s="2">
        <v>4</v>
      </c>
      <c r="O8" s="2" t="s">
        <v>66</v>
      </c>
      <c r="P8" s="2">
        <v>0</v>
      </c>
      <c r="Q8" s="2">
        <v>1</v>
      </c>
      <c r="R8" s="2">
        <v>4</v>
      </c>
      <c r="S8" s="2" t="s">
        <v>83</v>
      </c>
      <c r="T8" s="2">
        <v>6</v>
      </c>
      <c r="U8" s="2">
        <v>0</v>
      </c>
      <c r="V8" s="2">
        <v>0</v>
      </c>
      <c r="W8" s="2">
        <v>30</v>
      </c>
    </row>
    <row r="9" spans="1:23">
      <c r="A9" s="101">
        <v>40650</v>
      </c>
      <c r="B9" s="2" t="s">
        <v>73</v>
      </c>
      <c r="C9" s="2" t="s">
        <v>59</v>
      </c>
      <c r="D9" s="2" t="s">
        <v>72</v>
      </c>
      <c r="E9" s="2" t="s">
        <v>87</v>
      </c>
      <c r="F9" s="2">
        <v>84</v>
      </c>
      <c r="G9" s="2">
        <v>3</v>
      </c>
      <c r="H9" s="2">
        <v>83</v>
      </c>
      <c r="I9" s="2">
        <v>9</v>
      </c>
      <c r="J9" s="2">
        <v>30.5</v>
      </c>
      <c r="K9" s="2">
        <v>18</v>
      </c>
      <c r="L9" s="2">
        <v>10</v>
      </c>
      <c r="M9" s="2">
        <v>6</v>
      </c>
      <c r="N9" s="2">
        <v>5</v>
      </c>
      <c r="O9" s="2" t="s">
        <v>83</v>
      </c>
      <c r="P9" s="2">
        <v>0</v>
      </c>
      <c r="Q9" s="2">
        <v>0</v>
      </c>
      <c r="R9" s="2">
        <v>5</v>
      </c>
      <c r="S9" s="2" t="s">
        <v>86</v>
      </c>
      <c r="T9" s="2">
        <v>5</v>
      </c>
      <c r="U9" s="2">
        <v>3</v>
      </c>
      <c r="V9" s="2">
        <v>0</v>
      </c>
      <c r="W9" s="2">
        <v>7</v>
      </c>
    </row>
    <row r="10" spans="1:23">
      <c r="A10" s="101">
        <v>40650</v>
      </c>
      <c r="B10" s="2" t="s">
        <v>73</v>
      </c>
      <c r="C10" s="2" t="s">
        <v>59</v>
      </c>
      <c r="D10" s="2" t="s">
        <v>72</v>
      </c>
      <c r="E10" s="2" t="s">
        <v>87</v>
      </c>
      <c r="F10" s="2">
        <v>84</v>
      </c>
      <c r="G10" s="2">
        <v>3</v>
      </c>
      <c r="H10" s="2">
        <v>83</v>
      </c>
      <c r="I10" s="2">
        <v>9</v>
      </c>
      <c r="J10" s="2">
        <v>30.5</v>
      </c>
      <c r="K10" s="2">
        <v>18</v>
      </c>
      <c r="L10" s="2">
        <v>10</v>
      </c>
      <c r="M10" s="2">
        <v>6</v>
      </c>
      <c r="N10" s="2">
        <v>6</v>
      </c>
      <c r="O10" s="2">
        <v>0</v>
      </c>
      <c r="P10" s="2">
        <v>0</v>
      </c>
      <c r="Q10" s="2">
        <v>0</v>
      </c>
      <c r="R10" s="2">
        <v>6</v>
      </c>
      <c r="S10" s="2" t="s">
        <v>62</v>
      </c>
      <c r="T10" s="2">
        <v>1.5</v>
      </c>
      <c r="U10" s="2">
        <v>0</v>
      </c>
      <c r="V10" s="2">
        <v>2</v>
      </c>
      <c r="W10" s="2">
        <v>3</v>
      </c>
    </row>
    <row r="11" spans="1:23">
      <c r="A11" s="101">
        <v>40650</v>
      </c>
      <c r="B11" s="2" t="s">
        <v>73</v>
      </c>
      <c r="C11" s="2" t="s">
        <v>59</v>
      </c>
      <c r="D11" s="2" t="s">
        <v>72</v>
      </c>
      <c r="E11" s="2" t="s">
        <v>87</v>
      </c>
      <c r="F11" s="2">
        <v>84</v>
      </c>
      <c r="G11" s="2">
        <v>3</v>
      </c>
      <c r="H11" s="2">
        <v>83</v>
      </c>
      <c r="I11" s="2">
        <v>9</v>
      </c>
      <c r="J11" s="2">
        <v>30.5</v>
      </c>
      <c r="K11" s="2">
        <v>18</v>
      </c>
      <c r="L11" s="2">
        <v>10</v>
      </c>
      <c r="M11" s="2">
        <v>6</v>
      </c>
      <c r="N11" s="2">
        <v>7</v>
      </c>
      <c r="O11" s="2">
        <v>0</v>
      </c>
      <c r="P11" s="2">
        <v>0</v>
      </c>
      <c r="Q11" s="2">
        <v>0</v>
      </c>
      <c r="R11" s="2">
        <v>7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</row>
    <row r="12" spans="1:23">
      <c r="A12" s="101">
        <v>40650</v>
      </c>
      <c r="B12" s="2" t="s">
        <v>73</v>
      </c>
      <c r="C12" s="2" t="s">
        <v>59</v>
      </c>
      <c r="D12" s="2" t="s">
        <v>72</v>
      </c>
      <c r="E12" s="2" t="s">
        <v>87</v>
      </c>
      <c r="F12" s="2">
        <v>84</v>
      </c>
      <c r="G12" s="2">
        <v>3</v>
      </c>
      <c r="H12" s="2">
        <v>83</v>
      </c>
      <c r="I12" s="2">
        <v>9</v>
      </c>
      <c r="J12" s="2">
        <v>30.5</v>
      </c>
      <c r="K12" s="2">
        <v>18</v>
      </c>
      <c r="L12" s="2">
        <v>10</v>
      </c>
      <c r="M12" s="2">
        <v>6</v>
      </c>
      <c r="N12" s="2">
        <v>8</v>
      </c>
      <c r="O12" s="2">
        <v>0</v>
      </c>
      <c r="P12" s="2">
        <v>0</v>
      </c>
      <c r="Q12" s="2">
        <v>0</v>
      </c>
      <c r="R12" s="2">
        <v>8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</row>
    <row r="13" spans="1:23">
      <c r="A13" s="101">
        <v>40650</v>
      </c>
      <c r="B13" s="2" t="s">
        <v>73</v>
      </c>
      <c r="C13" s="2" t="s">
        <v>59</v>
      </c>
      <c r="D13" s="2" t="s">
        <v>72</v>
      </c>
      <c r="E13" s="2" t="s">
        <v>87</v>
      </c>
      <c r="F13" s="2">
        <v>84</v>
      </c>
      <c r="G13" s="2">
        <v>3</v>
      </c>
      <c r="H13" s="2">
        <v>83</v>
      </c>
      <c r="I13" s="2">
        <v>9</v>
      </c>
      <c r="J13" s="2">
        <v>30.5</v>
      </c>
      <c r="K13" s="2">
        <v>18</v>
      </c>
      <c r="L13" s="2">
        <v>10</v>
      </c>
      <c r="M13" s="2">
        <v>6</v>
      </c>
      <c r="N13" s="2">
        <v>9</v>
      </c>
      <c r="O13" s="2">
        <v>0</v>
      </c>
      <c r="P13" s="2">
        <v>0</v>
      </c>
      <c r="Q13" s="2">
        <v>0</v>
      </c>
      <c r="R13" s="2">
        <v>9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</row>
    <row r="14" spans="1:23">
      <c r="A14" s="101">
        <v>40650</v>
      </c>
      <c r="B14" s="2" t="s">
        <v>73</v>
      </c>
      <c r="C14" s="2" t="s">
        <v>59</v>
      </c>
      <c r="D14" s="2" t="s">
        <v>72</v>
      </c>
      <c r="E14" s="2" t="s">
        <v>87</v>
      </c>
      <c r="F14" s="2">
        <v>84</v>
      </c>
      <c r="G14" s="2">
        <v>3</v>
      </c>
      <c r="H14" s="2">
        <v>83</v>
      </c>
      <c r="I14" s="2">
        <v>9</v>
      </c>
      <c r="J14" s="2">
        <v>30.5</v>
      </c>
      <c r="K14" s="2">
        <v>18</v>
      </c>
      <c r="L14" s="2">
        <v>10</v>
      </c>
      <c r="M14" s="2">
        <v>6</v>
      </c>
      <c r="N14" s="2">
        <v>10</v>
      </c>
      <c r="O14" s="2">
        <v>0</v>
      </c>
      <c r="P14" s="2">
        <v>0</v>
      </c>
      <c r="Q14" s="2">
        <v>0</v>
      </c>
      <c r="R14" s="2">
        <v>10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</row>
    <row r="15" spans="1:23">
      <c r="A15" s="101">
        <v>40650</v>
      </c>
      <c r="B15" s="2" t="s">
        <v>73</v>
      </c>
      <c r="C15" s="2" t="s">
        <v>59</v>
      </c>
      <c r="D15" s="2" t="s">
        <v>72</v>
      </c>
      <c r="E15" s="2" t="s">
        <v>87</v>
      </c>
      <c r="F15" s="2">
        <v>84</v>
      </c>
      <c r="G15" s="2">
        <v>3</v>
      </c>
      <c r="H15" s="2">
        <v>83</v>
      </c>
      <c r="I15" s="2">
        <v>9</v>
      </c>
      <c r="J15" s="2">
        <v>30.5</v>
      </c>
      <c r="K15" s="2">
        <v>18</v>
      </c>
      <c r="L15" s="2">
        <v>10</v>
      </c>
      <c r="M15" s="2">
        <v>6</v>
      </c>
      <c r="N15" s="2">
        <v>11</v>
      </c>
      <c r="O15" s="2">
        <v>0</v>
      </c>
      <c r="P15" s="2">
        <v>0</v>
      </c>
      <c r="Q15" s="2">
        <v>0</v>
      </c>
      <c r="R15" s="2">
        <v>11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</row>
    <row r="16" spans="1:23">
      <c r="A16" s="101">
        <v>40656</v>
      </c>
      <c r="B16" s="2" t="s">
        <v>133</v>
      </c>
      <c r="C16" s="2" t="s">
        <v>60</v>
      </c>
      <c r="D16" s="2" t="s">
        <v>74</v>
      </c>
      <c r="E16" s="2" t="s">
        <v>88</v>
      </c>
      <c r="F16" s="2">
        <v>68</v>
      </c>
      <c r="G16" s="2">
        <v>10</v>
      </c>
      <c r="H16" s="2">
        <v>192</v>
      </c>
      <c r="I16" s="2">
        <v>10</v>
      </c>
      <c r="J16" s="2">
        <v>36</v>
      </c>
      <c r="K16" s="2">
        <v>22</v>
      </c>
      <c r="L16" s="2">
        <v>19</v>
      </c>
      <c r="M16" s="2">
        <v>0</v>
      </c>
      <c r="N16" s="2">
        <v>1</v>
      </c>
      <c r="O16" s="2" t="s">
        <v>89</v>
      </c>
      <c r="P16" s="2">
        <v>17</v>
      </c>
      <c r="Q16" s="2">
        <v>1</v>
      </c>
      <c r="R16" s="2">
        <v>1</v>
      </c>
      <c r="S16" s="2" t="s">
        <v>85</v>
      </c>
      <c r="T16" s="2">
        <v>7</v>
      </c>
      <c r="U16" s="2">
        <v>0</v>
      </c>
      <c r="V16" s="2">
        <v>0</v>
      </c>
      <c r="W16" s="2">
        <v>50</v>
      </c>
    </row>
    <row r="17" spans="1:23">
      <c r="A17" s="101">
        <v>40656</v>
      </c>
      <c r="B17" s="2" t="s">
        <v>133</v>
      </c>
      <c r="C17" s="2" t="s">
        <v>60</v>
      </c>
      <c r="D17" s="2" t="s">
        <v>74</v>
      </c>
      <c r="E17" s="2" t="s">
        <v>88</v>
      </c>
      <c r="F17" s="2">
        <v>68</v>
      </c>
      <c r="G17" s="2">
        <v>10</v>
      </c>
      <c r="H17" s="2">
        <v>192</v>
      </c>
      <c r="I17" s="2">
        <v>10</v>
      </c>
      <c r="J17" s="2">
        <v>36</v>
      </c>
      <c r="K17" s="2">
        <v>22</v>
      </c>
      <c r="L17" s="2">
        <v>19</v>
      </c>
      <c r="M17" s="2">
        <v>0</v>
      </c>
      <c r="N17" s="2">
        <v>2</v>
      </c>
      <c r="O17" s="2" t="s">
        <v>63</v>
      </c>
      <c r="P17" s="2">
        <v>0</v>
      </c>
      <c r="Q17" s="2">
        <v>1</v>
      </c>
      <c r="R17" s="2">
        <v>2</v>
      </c>
      <c r="S17" s="2" t="s">
        <v>62</v>
      </c>
      <c r="T17" s="2">
        <v>9</v>
      </c>
      <c r="U17" s="2">
        <v>1</v>
      </c>
      <c r="V17" s="2">
        <v>0</v>
      </c>
      <c r="W17" s="2">
        <v>49</v>
      </c>
    </row>
    <row r="18" spans="1:23">
      <c r="A18" s="101">
        <v>40656</v>
      </c>
      <c r="B18" s="2" t="s">
        <v>133</v>
      </c>
      <c r="C18" s="2" t="s">
        <v>60</v>
      </c>
      <c r="D18" s="2" t="s">
        <v>74</v>
      </c>
      <c r="E18" s="2" t="s">
        <v>88</v>
      </c>
      <c r="F18" s="2">
        <v>68</v>
      </c>
      <c r="G18" s="2">
        <v>10</v>
      </c>
      <c r="H18" s="2">
        <v>192</v>
      </c>
      <c r="I18" s="2">
        <v>10</v>
      </c>
      <c r="J18" s="2">
        <v>36</v>
      </c>
      <c r="K18" s="2">
        <v>22</v>
      </c>
      <c r="L18" s="2">
        <v>19</v>
      </c>
      <c r="M18" s="2">
        <v>0</v>
      </c>
      <c r="N18" s="2">
        <v>3</v>
      </c>
      <c r="O18" s="2" t="s">
        <v>90</v>
      </c>
      <c r="P18" s="2">
        <v>0</v>
      </c>
      <c r="Q18" s="2">
        <v>1</v>
      </c>
      <c r="R18" s="2">
        <v>3</v>
      </c>
      <c r="S18" s="2" t="s">
        <v>63</v>
      </c>
      <c r="T18" s="2">
        <v>5</v>
      </c>
      <c r="U18" s="2">
        <v>1</v>
      </c>
      <c r="V18" s="2">
        <v>1</v>
      </c>
      <c r="W18" s="2">
        <v>18</v>
      </c>
    </row>
    <row r="19" spans="1:23">
      <c r="A19" s="101">
        <v>40656</v>
      </c>
      <c r="B19" s="2" t="s">
        <v>133</v>
      </c>
      <c r="C19" s="2" t="s">
        <v>60</v>
      </c>
      <c r="D19" s="2" t="s">
        <v>74</v>
      </c>
      <c r="E19" s="2" t="s">
        <v>88</v>
      </c>
      <c r="F19" s="2">
        <v>68</v>
      </c>
      <c r="G19" s="2">
        <v>10</v>
      </c>
      <c r="H19" s="2">
        <v>192</v>
      </c>
      <c r="I19" s="2">
        <v>10</v>
      </c>
      <c r="J19" s="2">
        <v>36</v>
      </c>
      <c r="K19" s="2">
        <v>22</v>
      </c>
      <c r="L19" s="2">
        <v>19</v>
      </c>
      <c r="M19" s="2">
        <v>0</v>
      </c>
      <c r="N19" s="2">
        <v>4</v>
      </c>
      <c r="O19" s="2" t="s">
        <v>71</v>
      </c>
      <c r="P19" s="2">
        <v>0</v>
      </c>
      <c r="Q19" s="2">
        <v>1</v>
      </c>
      <c r="R19" s="2">
        <v>4</v>
      </c>
      <c r="S19" s="2" t="s">
        <v>93</v>
      </c>
      <c r="T19" s="2">
        <v>9</v>
      </c>
      <c r="U19" s="2">
        <v>1</v>
      </c>
      <c r="V19" s="2">
        <v>6</v>
      </c>
      <c r="W19" s="2">
        <v>44</v>
      </c>
    </row>
    <row r="20" spans="1:23">
      <c r="A20" s="101">
        <v>40656</v>
      </c>
      <c r="B20" s="2" t="s">
        <v>133</v>
      </c>
      <c r="C20" s="2" t="s">
        <v>60</v>
      </c>
      <c r="D20" s="2" t="s">
        <v>74</v>
      </c>
      <c r="E20" s="2" t="s">
        <v>88</v>
      </c>
      <c r="F20" s="2">
        <v>68</v>
      </c>
      <c r="G20" s="2">
        <v>10</v>
      </c>
      <c r="H20" s="2">
        <v>192</v>
      </c>
      <c r="I20" s="2">
        <v>10</v>
      </c>
      <c r="J20" s="2">
        <v>36</v>
      </c>
      <c r="K20" s="2">
        <v>22</v>
      </c>
      <c r="L20" s="2">
        <v>19</v>
      </c>
      <c r="M20" s="2">
        <v>0</v>
      </c>
      <c r="N20" s="2">
        <v>5</v>
      </c>
      <c r="O20" s="2" t="s">
        <v>67</v>
      </c>
      <c r="P20" s="2">
        <v>0</v>
      </c>
      <c r="Q20" s="2">
        <v>1</v>
      </c>
      <c r="R20" s="2">
        <v>5</v>
      </c>
      <c r="S20" s="2" t="s">
        <v>64</v>
      </c>
      <c r="T20" s="2">
        <v>6</v>
      </c>
      <c r="U20" s="2">
        <v>0</v>
      </c>
      <c r="V20" s="2">
        <v>1</v>
      </c>
      <c r="W20" s="2">
        <v>31</v>
      </c>
    </row>
    <row r="21" spans="1:23">
      <c r="A21" s="101">
        <v>40656</v>
      </c>
      <c r="B21" s="2" t="s">
        <v>133</v>
      </c>
      <c r="C21" s="2" t="s">
        <v>60</v>
      </c>
      <c r="D21" s="2" t="s">
        <v>74</v>
      </c>
      <c r="E21" s="2" t="s">
        <v>88</v>
      </c>
      <c r="F21" s="2">
        <v>68</v>
      </c>
      <c r="G21" s="2">
        <v>10</v>
      </c>
      <c r="H21" s="2">
        <v>192</v>
      </c>
      <c r="I21" s="2">
        <v>10</v>
      </c>
      <c r="J21" s="2">
        <v>36</v>
      </c>
      <c r="K21" s="2">
        <v>22</v>
      </c>
      <c r="L21" s="2">
        <v>19</v>
      </c>
      <c r="M21" s="2">
        <v>0</v>
      </c>
      <c r="N21" s="2">
        <v>6</v>
      </c>
      <c r="O21" s="2" t="s">
        <v>85</v>
      </c>
      <c r="P21" s="2">
        <v>13</v>
      </c>
      <c r="Q21" s="2">
        <v>1</v>
      </c>
      <c r="R21" s="2">
        <v>6</v>
      </c>
      <c r="S21" s="2" t="s">
        <v>94</v>
      </c>
      <c r="T21" s="2">
        <v>0</v>
      </c>
      <c r="U21" s="2">
        <v>0</v>
      </c>
      <c r="V21" s="2">
        <v>1</v>
      </c>
      <c r="W21" s="2">
        <v>0</v>
      </c>
    </row>
    <row r="22" spans="1:23">
      <c r="A22" s="101">
        <v>40656</v>
      </c>
      <c r="B22" s="2" t="s">
        <v>133</v>
      </c>
      <c r="C22" s="2" t="s">
        <v>60</v>
      </c>
      <c r="D22" s="2" t="s">
        <v>74</v>
      </c>
      <c r="E22" s="2" t="s">
        <v>88</v>
      </c>
      <c r="F22" s="2">
        <v>68</v>
      </c>
      <c r="G22" s="2">
        <v>10</v>
      </c>
      <c r="H22" s="2">
        <v>192</v>
      </c>
      <c r="I22" s="2">
        <v>10</v>
      </c>
      <c r="J22" s="2">
        <v>36</v>
      </c>
      <c r="K22" s="2">
        <v>22</v>
      </c>
      <c r="L22" s="2">
        <v>19</v>
      </c>
      <c r="M22" s="2">
        <v>0</v>
      </c>
      <c r="N22" s="2">
        <v>7</v>
      </c>
      <c r="O22" s="2" t="s">
        <v>64</v>
      </c>
      <c r="P22" s="2">
        <v>13</v>
      </c>
      <c r="Q22" s="2">
        <v>1</v>
      </c>
      <c r="R22" s="2">
        <v>7</v>
      </c>
      <c r="S22" s="2" t="s">
        <v>95</v>
      </c>
      <c r="T22" s="2">
        <v>0</v>
      </c>
      <c r="U22" s="2">
        <v>0</v>
      </c>
      <c r="V22" s="2">
        <v>1</v>
      </c>
      <c r="W22" s="2">
        <v>0</v>
      </c>
    </row>
    <row r="23" spans="1:23">
      <c r="A23" s="101">
        <v>40656</v>
      </c>
      <c r="B23" s="2" t="s">
        <v>133</v>
      </c>
      <c r="C23" s="2" t="s">
        <v>60</v>
      </c>
      <c r="D23" s="2" t="s">
        <v>74</v>
      </c>
      <c r="E23" s="2" t="s">
        <v>88</v>
      </c>
      <c r="F23" s="2">
        <v>68</v>
      </c>
      <c r="G23" s="2">
        <v>10</v>
      </c>
      <c r="H23" s="2">
        <v>192</v>
      </c>
      <c r="I23" s="2">
        <v>10</v>
      </c>
      <c r="J23" s="2">
        <v>36</v>
      </c>
      <c r="K23" s="2">
        <v>22</v>
      </c>
      <c r="L23" s="2">
        <v>19</v>
      </c>
      <c r="M23" s="2">
        <v>0</v>
      </c>
      <c r="N23" s="2">
        <v>8</v>
      </c>
      <c r="O23" s="2" t="s">
        <v>91</v>
      </c>
      <c r="P23" s="2">
        <v>4</v>
      </c>
      <c r="Q23" s="2">
        <v>1</v>
      </c>
      <c r="R23" s="2">
        <v>8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</row>
    <row r="24" spans="1:23">
      <c r="A24" s="101">
        <v>40656</v>
      </c>
      <c r="B24" s="2" t="s">
        <v>133</v>
      </c>
      <c r="C24" s="2" t="s">
        <v>60</v>
      </c>
      <c r="D24" s="2" t="s">
        <v>74</v>
      </c>
      <c r="E24" s="2" t="s">
        <v>88</v>
      </c>
      <c r="F24" s="2">
        <v>68</v>
      </c>
      <c r="G24" s="2">
        <v>10</v>
      </c>
      <c r="H24" s="2">
        <v>192</v>
      </c>
      <c r="I24" s="2">
        <v>10</v>
      </c>
      <c r="J24" s="2">
        <v>36</v>
      </c>
      <c r="K24" s="2">
        <v>22</v>
      </c>
      <c r="L24" s="2">
        <v>19</v>
      </c>
      <c r="M24" s="2">
        <v>0</v>
      </c>
      <c r="N24" s="2">
        <v>9</v>
      </c>
      <c r="O24" s="2" t="s">
        <v>62</v>
      </c>
      <c r="P24" s="2">
        <v>0</v>
      </c>
      <c r="Q24" s="2">
        <v>1</v>
      </c>
      <c r="R24" s="2">
        <v>9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</row>
    <row r="25" spans="1:23">
      <c r="A25" s="101">
        <v>40656</v>
      </c>
      <c r="B25" s="2" t="s">
        <v>133</v>
      </c>
      <c r="C25" s="2" t="s">
        <v>60</v>
      </c>
      <c r="D25" s="2" t="s">
        <v>74</v>
      </c>
      <c r="E25" s="2" t="s">
        <v>88</v>
      </c>
      <c r="F25" s="2">
        <v>68</v>
      </c>
      <c r="G25" s="2">
        <v>10</v>
      </c>
      <c r="H25" s="2">
        <v>192</v>
      </c>
      <c r="I25" s="2">
        <v>10</v>
      </c>
      <c r="J25" s="2">
        <v>36</v>
      </c>
      <c r="K25" s="2">
        <v>22</v>
      </c>
      <c r="L25" s="2">
        <v>19</v>
      </c>
      <c r="M25" s="2">
        <v>0</v>
      </c>
      <c r="N25" s="2">
        <v>10</v>
      </c>
      <c r="O25" s="2" t="s">
        <v>92</v>
      </c>
      <c r="P25" s="2">
        <v>0</v>
      </c>
      <c r="Q25" s="2">
        <v>0</v>
      </c>
      <c r="R25" s="2">
        <v>10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</row>
    <row r="26" spans="1:23">
      <c r="A26" s="101">
        <v>40656</v>
      </c>
      <c r="B26" s="2" t="s">
        <v>133</v>
      </c>
      <c r="C26" s="2" t="s">
        <v>60</v>
      </c>
      <c r="D26" s="2" t="s">
        <v>74</v>
      </c>
      <c r="E26" s="2" t="s">
        <v>88</v>
      </c>
      <c r="F26" s="2">
        <v>68</v>
      </c>
      <c r="G26" s="2">
        <v>10</v>
      </c>
      <c r="H26" s="2">
        <v>192</v>
      </c>
      <c r="I26" s="2">
        <v>10</v>
      </c>
      <c r="J26" s="2">
        <v>36</v>
      </c>
      <c r="K26" s="2">
        <v>22</v>
      </c>
      <c r="L26" s="2">
        <v>19</v>
      </c>
      <c r="M26" s="2">
        <v>0</v>
      </c>
      <c r="N26" s="2">
        <v>11</v>
      </c>
      <c r="O26" s="2" t="s">
        <v>93</v>
      </c>
      <c r="P26" s="2">
        <v>2</v>
      </c>
      <c r="Q26" s="2">
        <v>1</v>
      </c>
      <c r="R26" s="2">
        <v>11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</row>
    <row r="27" spans="1:23">
      <c r="A27" s="101">
        <v>40664</v>
      </c>
      <c r="B27" s="2" t="s">
        <v>56</v>
      </c>
      <c r="C27" s="2" t="s">
        <v>59</v>
      </c>
      <c r="D27" s="2" t="s">
        <v>72</v>
      </c>
      <c r="E27" s="2" t="s">
        <v>88</v>
      </c>
      <c r="F27" s="2">
        <v>135</v>
      </c>
      <c r="G27" s="2">
        <v>2</v>
      </c>
      <c r="H27" s="2">
        <v>132</v>
      </c>
      <c r="I27" s="2">
        <v>7</v>
      </c>
      <c r="J27" s="2">
        <v>48</v>
      </c>
      <c r="K27" s="2">
        <v>26</v>
      </c>
      <c r="L27" s="2">
        <v>7</v>
      </c>
      <c r="M27" s="2">
        <v>3</v>
      </c>
      <c r="N27" s="2">
        <v>1</v>
      </c>
      <c r="O27" s="2" t="s">
        <v>66</v>
      </c>
      <c r="P27" s="2">
        <v>84</v>
      </c>
      <c r="Q27" s="2">
        <v>0</v>
      </c>
      <c r="R27" s="2">
        <v>1</v>
      </c>
      <c r="S27" s="2" t="s">
        <v>63</v>
      </c>
      <c r="T27" s="2">
        <v>8</v>
      </c>
      <c r="U27" s="2">
        <v>1</v>
      </c>
      <c r="V27" s="2">
        <v>1</v>
      </c>
      <c r="W27" s="2">
        <v>13</v>
      </c>
    </row>
    <row r="28" spans="1:23">
      <c r="A28" s="101">
        <v>40664</v>
      </c>
      <c r="B28" s="2" t="s">
        <v>56</v>
      </c>
      <c r="C28" s="2" t="s">
        <v>59</v>
      </c>
      <c r="D28" s="2" t="s">
        <v>72</v>
      </c>
      <c r="E28" s="2" t="s">
        <v>88</v>
      </c>
      <c r="F28" s="2">
        <v>135</v>
      </c>
      <c r="G28" s="2">
        <v>2</v>
      </c>
      <c r="H28" s="2">
        <v>132</v>
      </c>
      <c r="I28" s="2">
        <v>7</v>
      </c>
      <c r="J28" s="2">
        <v>48</v>
      </c>
      <c r="K28" s="2">
        <v>26</v>
      </c>
      <c r="L28" s="2">
        <v>7</v>
      </c>
      <c r="M28" s="2">
        <v>3</v>
      </c>
      <c r="N28" s="2">
        <v>2</v>
      </c>
      <c r="O28" s="2" t="s">
        <v>67</v>
      </c>
      <c r="P28" s="2">
        <v>16</v>
      </c>
      <c r="Q28" s="2">
        <v>1</v>
      </c>
      <c r="R28" s="2">
        <v>2</v>
      </c>
      <c r="S28" s="2" t="s">
        <v>64</v>
      </c>
      <c r="T28" s="2">
        <v>7</v>
      </c>
      <c r="U28" s="2">
        <v>2</v>
      </c>
      <c r="V28" s="2">
        <v>1</v>
      </c>
      <c r="W28" s="2">
        <v>6</v>
      </c>
    </row>
    <row r="29" spans="1:23">
      <c r="A29" s="101">
        <v>40664</v>
      </c>
      <c r="B29" s="2" t="s">
        <v>56</v>
      </c>
      <c r="C29" s="2" t="s">
        <v>59</v>
      </c>
      <c r="D29" s="2" t="s">
        <v>72</v>
      </c>
      <c r="E29" s="2" t="s">
        <v>88</v>
      </c>
      <c r="F29" s="2">
        <v>135</v>
      </c>
      <c r="G29" s="2">
        <v>2</v>
      </c>
      <c r="H29" s="2">
        <v>132</v>
      </c>
      <c r="I29" s="2">
        <v>7</v>
      </c>
      <c r="J29" s="2">
        <v>48</v>
      </c>
      <c r="K29" s="2">
        <v>26</v>
      </c>
      <c r="L29" s="2">
        <v>7</v>
      </c>
      <c r="M29" s="2">
        <v>3</v>
      </c>
      <c r="N29" s="2">
        <v>3</v>
      </c>
      <c r="O29" s="2" t="s">
        <v>89</v>
      </c>
      <c r="P29" s="2">
        <v>19</v>
      </c>
      <c r="Q29" s="2">
        <v>1</v>
      </c>
      <c r="R29" s="2">
        <v>3</v>
      </c>
      <c r="S29" s="2" t="s">
        <v>62</v>
      </c>
      <c r="T29" s="2">
        <v>6</v>
      </c>
      <c r="U29" s="2">
        <v>1</v>
      </c>
      <c r="V29" s="2">
        <v>2</v>
      </c>
      <c r="W29" s="2">
        <v>6</v>
      </c>
    </row>
    <row r="30" spans="1:23">
      <c r="A30" s="101">
        <v>40664</v>
      </c>
      <c r="B30" s="2" t="s">
        <v>56</v>
      </c>
      <c r="C30" s="2" t="s">
        <v>59</v>
      </c>
      <c r="D30" s="2" t="s">
        <v>72</v>
      </c>
      <c r="E30" s="2" t="s">
        <v>88</v>
      </c>
      <c r="F30" s="2">
        <v>135</v>
      </c>
      <c r="G30" s="2">
        <v>2</v>
      </c>
      <c r="H30" s="2">
        <v>132</v>
      </c>
      <c r="I30" s="2">
        <v>7</v>
      </c>
      <c r="J30" s="2">
        <v>48</v>
      </c>
      <c r="K30" s="2">
        <v>26</v>
      </c>
      <c r="L30" s="2">
        <v>7</v>
      </c>
      <c r="M30" s="2">
        <v>3</v>
      </c>
      <c r="N30" s="2">
        <v>4</v>
      </c>
      <c r="O30" s="2" t="s">
        <v>63</v>
      </c>
      <c r="P30" s="2">
        <v>9</v>
      </c>
      <c r="Q30" s="2">
        <v>0</v>
      </c>
      <c r="R30" s="2">
        <v>4</v>
      </c>
      <c r="S30" s="2" t="s">
        <v>96</v>
      </c>
      <c r="T30" s="2">
        <v>5</v>
      </c>
      <c r="U30" s="2">
        <v>3</v>
      </c>
      <c r="V30" s="2">
        <v>0</v>
      </c>
      <c r="W30" s="2">
        <v>4</v>
      </c>
    </row>
    <row r="31" spans="1:23">
      <c r="A31" s="101">
        <v>40664</v>
      </c>
      <c r="B31" s="2" t="s">
        <v>56</v>
      </c>
      <c r="C31" s="2" t="s">
        <v>59</v>
      </c>
      <c r="D31" s="2" t="s">
        <v>72</v>
      </c>
      <c r="E31" s="2" t="s">
        <v>88</v>
      </c>
      <c r="F31" s="2">
        <v>135</v>
      </c>
      <c r="G31" s="2">
        <v>2</v>
      </c>
      <c r="H31" s="2">
        <v>132</v>
      </c>
      <c r="I31" s="2">
        <v>7</v>
      </c>
      <c r="J31" s="2">
        <v>48</v>
      </c>
      <c r="K31" s="2">
        <v>26</v>
      </c>
      <c r="L31" s="2">
        <v>7</v>
      </c>
      <c r="M31" s="2">
        <v>3</v>
      </c>
      <c r="N31" s="2">
        <v>5</v>
      </c>
      <c r="O31" s="2">
        <v>0</v>
      </c>
      <c r="P31" s="2">
        <v>0</v>
      </c>
      <c r="Q31" s="2">
        <v>0</v>
      </c>
      <c r="R31" s="2">
        <v>5</v>
      </c>
      <c r="S31" s="2" t="s">
        <v>97</v>
      </c>
      <c r="T31" s="2">
        <v>11</v>
      </c>
      <c r="U31" s="2">
        <v>2</v>
      </c>
      <c r="V31" s="2">
        <v>2</v>
      </c>
      <c r="W31" s="2">
        <v>24</v>
      </c>
    </row>
    <row r="32" spans="1:23">
      <c r="A32" s="101">
        <v>40664</v>
      </c>
      <c r="B32" s="2" t="s">
        <v>56</v>
      </c>
      <c r="C32" s="2" t="s">
        <v>59</v>
      </c>
      <c r="D32" s="2" t="s">
        <v>72</v>
      </c>
      <c r="E32" s="2" t="s">
        <v>88</v>
      </c>
      <c r="F32" s="2">
        <v>135</v>
      </c>
      <c r="G32" s="2">
        <v>2</v>
      </c>
      <c r="H32" s="2">
        <v>132</v>
      </c>
      <c r="I32" s="2">
        <v>7</v>
      </c>
      <c r="J32" s="2">
        <v>48</v>
      </c>
      <c r="K32" s="2">
        <v>26</v>
      </c>
      <c r="L32" s="2">
        <v>7</v>
      </c>
      <c r="M32" s="2">
        <v>3</v>
      </c>
      <c r="N32" s="2">
        <v>6</v>
      </c>
      <c r="O32" s="2">
        <v>0</v>
      </c>
      <c r="P32" s="2">
        <v>0</v>
      </c>
      <c r="Q32" s="2">
        <v>0</v>
      </c>
      <c r="R32" s="2">
        <v>6</v>
      </c>
      <c r="S32" s="2" t="s">
        <v>89</v>
      </c>
      <c r="T32" s="2">
        <v>3</v>
      </c>
      <c r="U32" s="2">
        <v>0</v>
      </c>
      <c r="V32" s="2">
        <v>0</v>
      </c>
      <c r="W32" s="2">
        <v>26</v>
      </c>
    </row>
    <row r="33" spans="1:23">
      <c r="A33" s="101">
        <v>40664</v>
      </c>
      <c r="B33" s="2" t="s">
        <v>56</v>
      </c>
      <c r="C33" s="2" t="s">
        <v>59</v>
      </c>
      <c r="D33" s="2" t="s">
        <v>72</v>
      </c>
      <c r="E33" s="2" t="s">
        <v>88</v>
      </c>
      <c r="F33" s="2">
        <v>135</v>
      </c>
      <c r="G33" s="2">
        <v>2</v>
      </c>
      <c r="H33" s="2">
        <v>132</v>
      </c>
      <c r="I33" s="2">
        <v>7</v>
      </c>
      <c r="J33" s="2">
        <v>48</v>
      </c>
      <c r="K33" s="2">
        <v>26</v>
      </c>
      <c r="L33" s="2">
        <v>7</v>
      </c>
      <c r="M33" s="2">
        <v>3</v>
      </c>
      <c r="N33" s="2">
        <v>7</v>
      </c>
      <c r="O33" s="2">
        <v>0</v>
      </c>
      <c r="P33" s="2">
        <v>0</v>
      </c>
      <c r="Q33" s="2">
        <v>0</v>
      </c>
      <c r="R33" s="2">
        <v>7</v>
      </c>
      <c r="S33" s="2" t="s">
        <v>67</v>
      </c>
      <c r="T33" s="2">
        <v>4</v>
      </c>
      <c r="U33" s="2">
        <v>0</v>
      </c>
      <c r="V33" s="2">
        <v>1</v>
      </c>
      <c r="W33" s="2">
        <v>32</v>
      </c>
    </row>
    <row r="34" spans="1:23">
      <c r="A34" s="101">
        <v>40664</v>
      </c>
      <c r="B34" s="2" t="s">
        <v>56</v>
      </c>
      <c r="C34" s="2" t="s">
        <v>59</v>
      </c>
      <c r="D34" s="2" t="s">
        <v>72</v>
      </c>
      <c r="E34" s="2" t="s">
        <v>88</v>
      </c>
      <c r="F34" s="2">
        <v>135</v>
      </c>
      <c r="G34" s="2">
        <v>2</v>
      </c>
      <c r="H34" s="2">
        <v>132</v>
      </c>
      <c r="I34" s="2">
        <v>7</v>
      </c>
      <c r="J34" s="2">
        <v>48</v>
      </c>
      <c r="K34" s="2">
        <v>26</v>
      </c>
      <c r="L34" s="2">
        <v>7</v>
      </c>
      <c r="M34" s="2">
        <v>3</v>
      </c>
      <c r="N34" s="2">
        <v>8</v>
      </c>
      <c r="O34" s="2">
        <v>0</v>
      </c>
      <c r="P34" s="2">
        <v>0</v>
      </c>
      <c r="Q34" s="2">
        <v>0</v>
      </c>
      <c r="R34" s="2">
        <v>8</v>
      </c>
      <c r="S34" s="2" t="s">
        <v>98</v>
      </c>
      <c r="T34" s="2">
        <v>3</v>
      </c>
      <c r="U34" s="2">
        <v>0</v>
      </c>
      <c r="V34" s="2">
        <v>0</v>
      </c>
      <c r="W34" s="2">
        <v>12</v>
      </c>
    </row>
    <row r="35" spans="1:23">
      <c r="A35" s="101">
        <v>40664</v>
      </c>
      <c r="B35" s="2" t="s">
        <v>56</v>
      </c>
      <c r="C35" s="2" t="s">
        <v>59</v>
      </c>
      <c r="D35" s="2" t="s">
        <v>72</v>
      </c>
      <c r="E35" s="2" t="s">
        <v>88</v>
      </c>
      <c r="F35" s="2">
        <v>135</v>
      </c>
      <c r="G35" s="2">
        <v>2</v>
      </c>
      <c r="H35" s="2">
        <v>132</v>
      </c>
      <c r="I35" s="2">
        <v>7</v>
      </c>
      <c r="J35" s="2">
        <v>48</v>
      </c>
      <c r="K35" s="2">
        <v>26</v>
      </c>
      <c r="L35" s="2">
        <v>7</v>
      </c>
      <c r="M35" s="2">
        <v>3</v>
      </c>
      <c r="N35" s="2">
        <v>9</v>
      </c>
      <c r="O35" s="2">
        <v>0</v>
      </c>
      <c r="P35" s="2">
        <v>0</v>
      </c>
      <c r="Q35" s="2">
        <v>0</v>
      </c>
      <c r="R35" s="2">
        <v>9</v>
      </c>
      <c r="S35" s="2" t="s">
        <v>66</v>
      </c>
      <c r="T35" s="2">
        <v>1</v>
      </c>
      <c r="U35" s="2">
        <v>0</v>
      </c>
      <c r="V35" s="2">
        <v>0</v>
      </c>
      <c r="W35" s="2">
        <v>6</v>
      </c>
    </row>
    <row r="36" spans="1:23">
      <c r="A36" s="101">
        <v>40664</v>
      </c>
      <c r="B36" s="2" t="s">
        <v>56</v>
      </c>
      <c r="C36" s="2" t="s">
        <v>59</v>
      </c>
      <c r="D36" s="2" t="s">
        <v>72</v>
      </c>
      <c r="E36" s="2" t="s">
        <v>88</v>
      </c>
      <c r="F36" s="2">
        <v>135</v>
      </c>
      <c r="G36" s="2">
        <v>2</v>
      </c>
      <c r="H36" s="2">
        <v>132</v>
      </c>
      <c r="I36" s="2">
        <v>7</v>
      </c>
      <c r="J36" s="2">
        <v>48</v>
      </c>
      <c r="K36" s="2">
        <v>26</v>
      </c>
      <c r="L36" s="2">
        <v>7</v>
      </c>
      <c r="M36" s="2">
        <v>3</v>
      </c>
      <c r="N36" s="2">
        <v>10</v>
      </c>
      <c r="O36" s="2">
        <v>0</v>
      </c>
      <c r="P36" s="2">
        <v>0</v>
      </c>
      <c r="Q36" s="2">
        <v>0</v>
      </c>
      <c r="R36" s="2">
        <v>10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</row>
    <row r="37" spans="1:23">
      <c r="A37" s="101">
        <v>40664</v>
      </c>
      <c r="B37" s="2" t="s">
        <v>56</v>
      </c>
      <c r="C37" s="2" t="s">
        <v>59</v>
      </c>
      <c r="D37" s="2" t="s">
        <v>72</v>
      </c>
      <c r="E37" s="2" t="s">
        <v>88</v>
      </c>
      <c r="F37" s="2">
        <v>135</v>
      </c>
      <c r="G37" s="2">
        <v>2</v>
      </c>
      <c r="H37" s="2">
        <v>132</v>
      </c>
      <c r="I37" s="2">
        <v>7</v>
      </c>
      <c r="J37" s="2">
        <v>48</v>
      </c>
      <c r="K37" s="2">
        <v>26</v>
      </c>
      <c r="L37" s="2">
        <v>7</v>
      </c>
      <c r="M37" s="2">
        <v>3</v>
      </c>
      <c r="N37" s="2">
        <v>11</v>
      </c>
      <c r="O37" s="2">
        <v>0</v>
      </c>
      <c r="P37" s="2">
        <v>0</v>
      </c>
      <c r="Q37" s="2">
        <v>0</v>
      </c>
      <c r="R37" s="2">
        <v>11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</row>
    <row r="38" spans="1:23">
      <c r="A38" s="101">
        <v>40670</v>
      </c>
      <c r="B38" s="2" t="s">
        <v>36</v>
      </c>
      <c r="C38" s="2" t="s">
        <v>60</v>
      </c>
      <c r="D38" s="2" t="s">
        <v>72</v>
      </c>
      <c r="E38" s="2" t="s">
        <v>88</v>
      </c>
      <c r="F38" s="2">
        <v>86</v>
      </c>
      <c r="G38" s="2">
        <v>10</v>
      </c>
      <c r="H38" s="2">
        <v>122</v>
      </c>
      <c r="I38" s="2">
        <v>7</v>
      </c>
      <c r="J38" s="2">
        <v>48</v>
      </c>
      <c r="K38" s="2">
        <v>28</v>
      </c>
      <c r="L38" s="2">
        <v>7</v>
      </c>
      <c r="M38" s="2">
        <v>3</v>
      </c>
      <c r="N38" s="2">
        <v>1</v>
      </c>
      <c r="O38" s="2" t="s">
        <v>68</v>
      </c>
      <c r="P38" s="2">
        <v>0</v>
      </c>
      <c r="Q38" s="2">
        <v>1</v>
      </c>
      <c r="R38" s="2">
        <v>1</v>
      </c>
      <c r="S38" s="2" t="s">
        <v>85</v>
      </c>
      <c r="T38" s="2">
        <v>8</v>
      </c>
      <c r="U38" s="2">
        <v>1</v>
      </c>
      <c r="V38" s="2">
        <v>0</v>
      </c>
      <c r="W38" s="2">
        <v>17</v>
      </c>
    </row>
    <row r="39" spans="1:23">
      <c r="A39" s="101">
        <v>40670</v>
      </c>
      <c r="B39" s="2" t="s">
        <v>36</v>
      </c>
      <c r="C39" s="2" t="s">
        <v>60</v>
      </c>
      <c r="D39" s="2" t="s">
        <v>72</v>
      </c>
      <c r="E39" s="2" t="s">
        <v>88</v>
      </c>
      <c r="F39" s="2">
        <v>86</v>
      </c>
      <c r="G39" s="2">
        <v>10</v>
      </c>
      <c r="H39" s="2">
        <v>122</v>
      </c>
      <c r="I39" s="2">
        <v>7</v>
      </c>
      <c r="J39" s="2">
        <v>48</v>
      </c>
      <c r="K39" s="2">
        <v>28</v>
      </c>
      <c r="L39" s="2">
        <v>7</v>
      </c>
      <c r="M39" s="2">
        <v>3</v>
      </c>
      <c r="N39" s="2">
        <v>2</v>
      </c>
      <c r="O39" s="2" t="s">
        <v>63</v>
      </c>
      <c r="P39" s="2">
        <v>19</v>
      </c>
      <c r="Q39" s="2">
        <v>1</v>
      </c>
      <c r="R39" s="2">
        <v>2</v>
      </c>
      <c r="S39" s="2" t="s">
        <v>63</v>
      </c>
      <c r="T39" s="2">
        <v>5</v>
      </c>
      <c r="U39" s="2">
        <v>3</v>
      </c>
      <c r="V39" s="2">
        <v>1</v>
      </c>
      <c r="W39" s="2">
        <v>2</v>
      </c>
    </row>
    <row r="40" spans="1:23">
      <c r="A40" s="101">
        <v>40670</v>
      </c>
      <c r="B40" s="2" t="s">
        <v>36</v>
      </c>
      <c r="C40" s="2" t="s">
        <v>60</v>
      </c>
      <c r="D40" s="2" t="s">
        <v>72</v>
      </c>
      <c r="E40" s="2" t="s">
        <v>88</v>
      </c>
      <c r="F40" s="2">
        <v>86</v>
      </c>
      <c r="G40" s="2">
        <v>10</v>
      </c>
      <c r="H40" s="2">
        <v>122</v>
      </c>
      <c r="I40" s="2">
        <v>7</v>
      </c>
      <c r="J40" s="2">
        <v>48</v>
      </c>
      <c r="K40" s="2">
        <v>28</v>
      </c>
      <c r="L40" s="2">
        <v>7</v>
      </c>
      <c r="M40" s="2">
        <v>3</v>
      </c>
      <c r="N40" s="2">
        <v>3</v>
      </c>
      <c r="O40" s="2" t="s">
        <v>70</v>
      </c>
      <c r="P40" s="2">
        <v>0</v>
      </c>
      <c r="Q40" s="2">
        <v>1</v>
      </c>
      <c r="R40" s="2">
        <v>3</v>
      </c>
      <c r="S40" s="2" t="s">
        <v>64</v>
      </c>
      <c r="T40" s="2">
        <v>17</v>
      </c>
      <c r="U40" s="2">
        <v>5</v>
      </c>
      <c r="V40" s="2">
        <v>4</v>
      </c>
      <c r="W40" s="2">
        <v>39</v>
      </c>
    </row>
    <row r="41" spans="1:23">
      <c r="A41" s="101">
        <v>40670</v>
      </c>
      <c r="B41" s="2" t="s">
        <v>36</v>
      </c>
      <c r="C41" s="2" t="s">
        <v>60</v>
      </c>
      <c r="D41" s="2" t="s">
        <v>72</v>
      </c>
      <c r="E41" s="2" t="s">
        <v>88</v>
      </c>
      <c r="F41" s="2">
        <v>86</v>
      </c>
      <c r="G41" s="2">
        <v>10</v>
      </c>
      <c r="H41" s="2">
        <v>122</v>
      </c>
      <c r="I41" s="2">
        <v>7</v>
      </c>
      <c r="J41" s="2">
        <v>48</v>
      </c>
      <c r="K41" s="2">
        <v>28</v>
      </c>
      <c r="L41" s="2">
        <v>7</v>
      </c>
      <c r="M41" s="2">
        <v>3</v>
      </c>
      <c r="N41" s="2">
        <v>4</v>
      </c>
      <c r="O41" s="2" t="s">
        <v>67</v>
      </c>
      <c r="P41" s="2">
        <v>15</v>
      </c>
      <c r="Q41" s="2">
        <v>1</v>
      </c>
      <c r="R41" s="2">
        <v>4</v>
      </c>
      <c r="S41" s="2" t="s">
        <v>62</v>
      </c>
      <c r="T41" s="2">
        <v>14</v>
      </c>
      <c r="U41" s="2">
        <v>1</v>
      </c>
      <c r="V41" s="2">
        <v>1</v>
      </c>
      <c r="W41" s="2">
        <v>37</v>
      </c>
    </row>
    <row r="42" spans="1:23">
      <c r="A42" s="101">
        <v>40670</v>
      </c>
      <c r="B42" s="2" t="s">
        <v>36</v>
      </c>
      <c r="C42" s="2" t="s">
        <v>60</v>
      </c>
      <c r="D42" s="2" t="s">
        <v>72</v>
      </c>
      <c r="E42" s="2" t="s">
        <v>88</v>
      </c>
      <c r="F42" s="2">
        <v>86</v>
      </c>
      <c r="G42" s="2">
        <v>10</v>
      </c>
      <c r="H42" s="2">
        <v>122</v>
      </c>
      <c r="I42" s="2">
        <v>7</v>
      </c>
      <c r="J42" s="2">
        <v>48</v>
      </c>
      <c r="K42" s="2">
        <v>28</v>
      </c>
      <c r="L42" s="2">
        <v>7</v>
      </c>
      <c r="M42" s="2">
        <v>3</v>
      </c>
      <c r="N42" s="2">
        <v>5</v>
      </c>
      <c r="O42" s="2" t="s">
        <v>99</v>
      </c>
      <c r="P42" s="2">
        <v>17</v>
      </c>
      <c r="Q42" s="2">
        <v>1</v>
      </c>
      <c r="R42" s="2">
        <v>5</v>
      </c>
      <c r="S42" s="2" t="s">
        <v>66</v>
      </c>
      <c r="T42" s="2">
        <v>4</v>
      </c>
      <c r="U42" s="2">
        <v>0</v>
      </c>
      <c r="V42" s="2">
        <v>1</v>
      </c>
      <c r="W42" s="2">
        <v>24</v>
      </c>
    </row>
    <row r="43" spans="1:23">
      <c r="A43" s="101">
        <v>40670</v>
      </c>
      <c r="B43" s="2" t="s">
        <v>36</v>
      </c>
      <c r="C43" s="2" t="s">
        <v>60</v>
      </c>
      <c r="D43" s="2" t="s">
        <v>72</v>
      </c>
      <c r="E43" s="2" t="s">
        <v>88</v>
      </c>
      <c r="F43" s="2">
        <v>86</v>
      </c>
      <c r="G43" s="2">
        <v>10</v>
      </c>
      <c r="H43" s="2">
        <v>122</v>
      </c>
      <c r="I43" s="2">
        <v>7</v>
      </c>
      <c r="J43" s="2">
        <v>48</v>
      </c>
      <c r="K43" s="2">
        <v>28</v>
      </c>
      <c r="L43" s="2">
        <v>7</v>
      </c>
      <c r="M43" s="2">
        <v>3</v>
      </c>
      <c r="N43" s="2">
        <v>6</v>
      </c>
      <c r="O43" s="2" t="s">
        <v>81</v>
      </c>
      <c r="P43" s="2">
        <v>13</v>
      </c>
      <c r="Q43" s="2">
        <v>1</v>
      </c>
      <c r="R43" s="2">
        <v>6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</row>
    <row r="44" spans="1:23">
      <c r="A44" s="101">
        <v>40670</v>
      </c>
      <c r="B44" s="2" t="s">
        <v>36</v>
      </c>
      <c r="C44" s="2" t="s">
        <v>60</v>
      </c>
      <c r="D44" s="2" t="s">
        <v>72</v>
      </c>
      <c r="E44" s="2" t="s">
        <v>88</v>
      </c>
      <c r="F44" s="2">
        <v>86</v>
      </c>
      <c r="G44" s="2">
        <v>10</v>
      </c>
      <c r="H44" s="2">
        <v>122</v>
      </c>
      <c r="I44" s="2">
        <v>7</v>
      </c>
      <c r="J44" s="2">
        <v>48</v>
      </c>
      <c r="K44" s="2">
        <v>28</v>
      </c>
      <c r="L44" s="2">
        <v>7</v>
      </c>
      <c r="M44" s="2">
        <v>3</v>
      </c>
      <c r="N44" s="2">
        <v>7</v>
      </c>
      <c r="O44" s="2" t="s">
        <v>66</v>
      </c>
      <c r="P44" s="2">
        <v>6</v>
      </c>
      <c r="Q44" s="2">
        <v>1</v>
      </c>
      <c r="R44" s="2">
        <v>7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</row>
    <row r="45" spans="1:23">
      <c r="A45" s="101">
        <v>40670</v>
      </c>
      <c r="B45" s="2" t="s">
        <v>36</v>
      </c>
      <c r="C45" s="2" t="s">
        <v>60</v>
      </c>
      <c r="D45" s="2" t="s">
        <v>72</v>
      </c>
      <c r="E45" s="2" t="s">
        <v>88</v>
      </c>
      <c r="F45" s="2">
        <v>86</v>
      </c>
      <c r="G45" s="2">
        <v>10</v>
      </c>
      <c r="H45" s="2">
        <v>122</v>
      </c>
      <c r="I45" s="2">
        <v>7</v>
      </c>
      <c r="J45" s="2">
        <v>48</v>
      </c>
      <c r="K45" s="2">
        <v>28</v>
      </c>
      <c r="L45" s="2">
        <v>7</v>
      </c>
      <c r="M45" s="2">
        <v>3</v>
      </c>
      <c r="N45" s="2">
        <v>8</v>
      </c>
      <c r="O45" s="2" t="s">
        <v>85</v>
      </c>
      <c r="P45" s="2">
        <v>3</v>
      </c>
      <c r="Q45" s="2">
        <v>1</v>
      </c>
      <c r="R45" s="2">
        <v>8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</row>
    <row r="46" spans="1:23">
      <c r="A46" s="101">
        <v>40670</v>
      </c>
      <c r="B46" s="2" t="s">
        <v>36</v>
      </c>
      <c r="C46" s="2" t="s">
        <v>60</v>
      </c>
      <c r="D46" s="2" t="s">
        <v>72</v>
      </c>
      <c r="E46" s="2" t="s">
        <v>88</v>
      </c>
      <c r="F46" s="2">
        <v>86</v>
      </c>
      <c r="G46" s="2">
        <v>10</v>
      </c>
      <c r="H46" s="2">
        <v>122</v>
      </c>
      <c r="I46" s="2">
        <v>7</v>
      </c>
      <c r="J46" s="2">
        <v>48</v>
      </c>
      <c r="K46" s="2">
        <v>28</v>
      </c>
      <c r="L46" s="2">
        <v>7</v>
      </c>
      <c r="M46" s="2">
        <v>3</v>
      </c>
      <c r="N46" s="2">
        <v>9</v>
      </c>
      <c r="O46" s="2" t="s">
        <v>64</v>
      </c>
      <c r="P46" s="2">
        <v>6</v>
      </c>
      <c r="Q46" s="2">
        <v>1</v>
      </c>
      <c r="R46" s="2">
        <v>9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</row>
    <row r="47" spans="1:23">
      <c r="A47" s="101">
        <v>40670</v>
      </c>
      <c r="B47" s="2" t="s">
        <v>36</v>
      </c>
      <c r="C47" s="2" t="s">
        <v>60</v>
      </c>
      <c r="D47" s="2" t="s">
        <v>72</v>
      </c>
      <c r="E47" s="2" t="s">
        <v>88</v>
      </c>
      <c r="F47" s="2">
        <v>86</v>
      </c>
      <c r="G47" s="2">
        <v>10</v>
      </c>
      <c r="H47" s="2">
        <v>122</v>
      </c>
      <c r="I47" s="2">
        <v>7</v>
      </c>
      <c r="J47" s="2">
        <v>48</v>
      </c>
      <c r="K47" s="2">
        <v>28</v>
      </c>
      <c r="L47" s="2">
        <v>7</v>
      </c>
      <c r="M47" s="2">
        <v>3</v>
      </c>
      <c r="N47" s="2">
        <v>10</v>
      </c>
      <c r="O47" s="2" t="s">
        <v>62</v>
      </c>
      <c r="P47" s="2">
        <v>0</v>
      </c>
      <c r="Q47" s="2">
        <v>0</v>
      </c>
      <c r="R47" s="2">
        <v>10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</row>
    <row r="48" spans="1:23">
      <c r="A48" s="101">
        <v>40670</v>
      </c>
      <c r="B48" s="2" t="s">
        <v>36</v>
      </c>
      <c r="C48" s="2" t="s">
        <v>60</v>
      </c>
      <c r="D48" s="2" t="s">
        <v>72</v>
      </c>
      <c r="E48" s="2" t="s">
        <v>88</v>
      </c>
      <c r="F48" s="2">
        <v>86</v>
      </c>
      <c r="G48" s="2">
        <v>10</v>
      </c>
      <c r="H48" s="2">
        <v>122</v>
      </c>
      <c r="I48" s="2">
        <v>7</v>
      </c>
      <c r="J48" s="2">
        <v>48</v>
      </c>
      <c r="K48" s="2">
        <v>28</v>
      </c>
      <c r="L48" s="2">
        <v>7</v>
      </c>
      <c r="M48" s="2">
        <v>3</v>
      </c>
      <c r="N48" s="2">
        <v>11</v>
      </c>
      <c r="O48" s="2" t="s">
        <v>100</v>
      </c>
      <c r="P48" s="2">
        <v>0</v>
      </c>
      <c r="Q48" s="2">
        <v>1</v>
      </c>
      <c r="R48" s="2">
        <v>11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</row>
    <row r="49" spans="1:23">
      <c r="A49" s="101">
        <v>40677</v>
      </c>
      <c r="B49" s="2" t="s">
        <v>75</v>
      </c>
      <c r="C49" s="2" t="s">
        <v>61</v>
      </c>
      <c r="D49" s="2" t="s">
        <v>74</v>
      </c>
      <c r="E49" s="2" t="s">
        <v>88</v>
      </c>
      <c r="F49" s="2">
        <v>123</v>
      </c>
      <c r="G49" s="2">
        <v>6</v>
      </c>
      <c r="H49" s="2">
        <v>222</v>
      </c>
      <c r="I49" s="2">
        <v>6</v>
      </c>
      <c r="J49" s="2">
        <v>36</v>
      </c>
      <c r="K49" s="2">
        <v>36</v>
      </c>
      <c r="L49" s="2">
        <v>10</v>
      </c>
      <c r="M49" s="2">
        <v>4</v>
      </c>
      <c r="N49" s="2">
        <v>1</v>
      </c>
      <c r="O49" s="2" t="s">
        <v>68</v>
      </c>
      <c r="P49" s="2">
        <v>7</v>
      </c>
      <c r="Q49" s="2">
        <v>1</v>
      </c>
      <c r="R49" s="2">
        <v>1</v>
      </c>
      <c r="S49" s="2" t="s">
        <v>85</v>
      </c>
      <c r="T49" s="2">
        <v>9</v>
      </c>
      <c r="U49" s="2">
        <v>0</v>
      </c>
      <c r="V49" s="2">
        <v>2</v>
      </c>
      <c r="W49" s="2">
        <v>35</v>
      </c>
    </row>
    <row r="50" spans="1:23">
      <c r="A50" s="101">
        <v>40677</v>
      </c>
      <c r="B50" s="2" t="s">
        <v>75</v>
      </c>
      <c r="C50" s="2" t="s">
        <v>61</v>
      </c>
      <c r="D50" s="2" t="s">
        <v>74</v>
      </c>
      <c r="E50" s="2" t="s">
        <v>88</v>
      </c>
      <c r="F50" s="2">
        <v>123</v>
      </c>
      <c r="G50" s="2">
        <v>6</v>
      </c>
      <c r="H50" s="2">
        <v>222</v>
      </c>
      <c r="I50" s="2">
        <v>6</v>
      </c>
      <c r="J50" s="2">
        <v>36</v>
      </c>
      <c r="K50" s="2">
        <v>36</v>
      </c>
      <c r="L50" s="2">
        <v>10</v>
      </c>
      <c r="M50" s="2">
        <v>4</v>
      </c>
      <c r="N50" s="2">
        <v>2</v>
      </c>
      <c r="O50" s="2" t="s">
        <v>82</v>
      </c>
      <c r="P50" s="2">
        <v>1</v>
      </c>
      <c r="Q50" s="2">
        <v>1</v>
      </c>
      <c r="R50" s="2">
        <v>2</v>
      </c>
      <c r="S50" s="2" t="s">
        <v>66</v>
      </c>
      <c r="T50" s="2">
        <v>9</v>
      </c>
      <c r="U50" s="2">
        <v>0</v>
      </c>
      <c r="V50" s="2">
        <v>2</v>
      </c>
      <c r="W50" s="2">
        <v>66</v>
      </c>
    </row>
    <row r="51" spans="1:23">
      <c r="A51" s="101">
        <v>40677</v>
      </c>
      <c r="B51" s="2" t="s">
        <v>75</v>
      </c>
      <c r="C51" s="2" t="s">
        <v>61</v>
      </c>
      <c r="D51" s="2" t="s">
        <v>74</v>
      </c>
      <c r="E51" s="2" t="s">
        <v>88</v>
      </c>
      <c r="F51" s="2">
        <v>123</v>
      </c>
      <c r="G51" s="2">
        <v>6</v>
      </c>
      <c r="H51" s="2">
        <v>222</v>
      </c>
      <c r="I51" s="2">
        <v>6</v>
      </c>
      <c r="J51" s="2">
        <v>36</v>
      </c>
      <c r="K51" s="2">
        <v>36</v>
      </c>
      <c r="L51" s="2">
        <v>10</v>
      </c>
      <c r="M51" s="2">
        <v>4</v>
      </c>
      <c r="N51" s="2">
        <v>3</v>
      </c>
      <c r="O51" s="2" t="s">
        <v>66</v>
      </c>
      <c r="P51" s="2">
        <v>14</v>
      </c>
      <c r="Q51" s="2">
        <v>1</v>
      </c>
      <c r="R51" s="2">
        <v>3</v>
      </c>
      <c r="S51" s="2" t="s">
        <v>86</v>
      </c>
      <c r="T51" s="2">
        <v>13</v>
      </c>
      <c r="U51" s="2">
        <v>1</v>
      </c>
      <c r="V51" s="2">
        <v>2</v>
      </c>
      <c r="W51" s="2">
        <v>62</v>
      </c>
    </row>
    <row r="52" spans="1:23">
      <c r="A52" s="101">
        <v>40677</v>
      </c>
      <c r="B52" s="2" t="s">
        <v>75</v>
      </c>
      <c r="C52" s="2" t="s">
        <v>61</v>
      </c>
      <c r="D52" s="2" t="s">
        <v>74</v>
      </c>
      <c r="E52" s="2" t="s">
        <v>88</v>
      </c>
      <c r="F52" s="2">
        <v>123</v>
      </c>
      <c r="G52" s="2">
        <v>6</v>
      </c>
      <c r="H52" s="2">
        <v>222</v>
      </c>
      <c r="I52" s="2">
        <v>6</v>
      </c>
      <c r="J52" s="2">
        <v>36</v>
      </c>
      <c r="K52" s="2">
        <v>36</v>
      </c>
      <c r="L52" s="2">
        <v>10</v>
      </c>
      <c r="M52" s="2">
        <v>4</v>
      </c>
      <c r="N52" s="2">
        <v>4</v>
      </c>
      <c r="O52" s="2" t="s">
        <v>89</v>
      </c>
      <c r="P52" s="2">
        <v>7</v>
      </c>
      <c r="Q52" s="2">
        <v>1</v>
      </c>
      <c r="R52" s="2">
        <v>4</v>
      </c>
      <c r="S52" s="2" t="s">
        <v>93</v>
      </c>
      <c r="T52" s="2">
        <v>4</v>
      </c>
      <c r="U52" s="2">
        <v>0</v>
      </c>
      <c r="V52" s="2">
        <v>0</v>
      </c>
      <c r="W52" s="2">
        <v>48</v>
      </c>
    </row>
    <row r="53" spans="1:23">
      <c r="A53" s="101">
        <v>40677</v>
      </c>
      <c r="B53" s="2" t="s">
        <v>75</v>
      </c>
      <c r="C53" s="2" t="s">
        <v>61</v>
      </c>
      <c r="D53" s="2" t="s">
        <v>74</v>
      </c>
      <c r="E53" s="2" t="s">
        <v>88</v>
      </c>
      <c r="F53" s="2">
        <v>123</v>
      </c>
      <c r="G53" s="2">
        <v>6</v>
      </c>
      <c r="H53" s="2">
        <v>222</v>
      </c>
      <c r="I53" s="2">
        <v>6</v>
      </c>
      <c r="J53" s="2">
        <v>36</v>
      </c>
      <c r="K53" s="2">
        <v>36</v>
      </c>
      <c r="L53" s="2">
        <v>10</v>
      </c>
      <c r="M53" s="2">
        <v>4</v>
      </c>
      <c r="N53" s="2">
        <v>5</v>
      </c>
      <c r="O53" s="2" t="s">
        <v>65</v>
      </c>
      <c r="P53" s="2">
        <v>21</v>
      </c>
      <c r="Q53" s="2">
        <v>1</v>
      </c>
      <c r="R53" s="2">
        <v>5</v>
      </c>
      <c r="S53" s="2" t="s">
        <v>65</v>
      </c>
      <c r="T53" s="2">
        <v>1</v>
      </c>
      <c r="U53" s="2">
        <v>0</v>
      </c>
      <c r="V53" s="2">
        <v>0</v>
      </c>
      <c r="W53" s="2">
        <v>7</v>
      </c>
    </row>
    <row r="54" spans="1:23">
      <c r="A54" s="101">
        <v>40677</v>
      </c>
      <c r="B54" s="2" t="s">
        <v>75</v>
      </c>
      <c r="C54" s="2" t="s">
        <v>61</v>
      </c>
      <c r="D54" s="2" t="s">
        <v>74</v>
      </c>
      <c r="E54" s="2" t="s">
        <v>88</v>
      </c>
      <c r="F54" s="2">
        <v>123</v>
      </c>
      <c r="G54" s="2">
        <v>6</v>
      </c>
      <c r="H54" s="2">
        <v>222</v>
      </c>
      <c r="I54" s="2">
        <v>6</v>
      </c>
      <c r="J54" s="2">
        <v>36</v>
      </c>
      <c r="K54" s="2">
        <v>36</v>
      </c>
      <c r="L54" s="2">
        <v>10</v>
      </c>
      <c r="M54" s="2">
        <v>4</v>
      </c>
      <c r="N54" s="2">
        <v>6</v>
      </c>
      <c r="O54" s="2" t="s">
        <v>100</v>
      </c>
      <c r="P54" s="2">
        <v>61</v>
      </c>
      <c r="Q54" s="2">
        <v>1</v>
      </c>
      <c r="R54" s="2">
        <v>6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</row>
    <row r="55" spans="1:23">
      <c r="A55" s="101">
        <v>40677</v>
      </c>
      <c r="B55" s="2" t="s">
        <v>75</v>
      </c>
      <c r="C55" s="2" t="s">
        <v>61</v>
      </c>
      <c r="D55" s="2" t="s">
        <v>74</v>
      </c>
      <c r="E55" s="2" t="s">
        <v>88</v>
      </c>
      <c r="F55" s="2">
        <v>123</v>
      </c>
      <c r="G55" s="2">
        <v>6</v>
      </c>
      <c r="H55" s="2">
        <v>222</v>
      </c>
      <c r="I55" s="2">
        <v>6</v>
      </c>
      <c r="J55" s="2">
        <v>36</v>
      </c>
      <c r="K55" s="2">
        <v>36</v>
      </c>
      <c r="L55" s="2">
        <v>10</v>
      </c>
      <c r="M55" s="2">
        <v>4</v>
      </c>
      <c r="N55" s="2">
        <v>7</v>
      </c>
      <c r="O55" s="2" t="s">
        <v>85</v>
      </c>
      <c r="P55" s="2">
        <v>1</v>
      </c>
      <c r="Q55" s="2">
        <v>0</v>
      </c>
      <c r="R55" s="2">
        <v>7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</row>
    <row r="56" spans="1:23">
      <c r="A56" s="101">
        <v>40677</v>
      </c>
      <c r="B56" s="2" t="s">
        <v>75</v>
      </c>
      <c r="C56" s="2" t="s">
        <v>61</v>
      </c>
      <c r="D56" s="2" t="s">
        <v>74</v>
      </c>
      <c r="E56" s="2" t="s">
        <v>88</v>
      </c>
      <c r="F56" s="2">
        <v>123</v>
      </c>
      <c r="G56" s="2">
        <v>6</v>
      </c>
      <c r="H56" s="2">
        <v>222</v>
      </c>
      <c r="I56" s="2">
        <v>6</v>
      </c>
      <c r="J56" s="2">
        <v>36</v>
      </c>
      <c r="K56" s="2">
        <v>36</v>
      </c>
      <c r="L56" s="2">
        <v>10</v>
      </c>
      <c r="M56" s="2">
        <v>4</v>
      </c>
      <c r="N56" s="2">
        <v>8</v>
      </c>
      <c r="O56" s="2" t="s">
        <v>92</v>
      </c>
      <c r="P56" s="2">
        <v>1</v>
      </c>
      <c r="Q56" s="2">
        <v>0</v>
      </c>
      <c r="R56" s="2">
        <v>8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</row>
    <row r="57" spans="1:23">
      <c r="A57" s="101">
        <v>40677</v>
      </c>
      <c r="B57" s="2" t="s">
        <v>75</v>
      </c>
      <c r="C57" s="2" t="s">
        <v>61</v>
      </c>
      <c r="D57" s="2" t="s">
        <v>74</v>
      </c>
      <c r="E57" s="2" t="s">
        <v>88</v>
      </c>
      <c r="F57" s="2">
        <v>123</v>
      </c>
      <c r="G57" s="2">
        <v>6</v>
      </c>
      <c r="H57" s="2">
        <v>222</v>
      </c>
      <c r="I57" s="2">
        <v>6</v>
      </c>
      <c r="J57" s="2">
        <v>36</v>
      </c>
      <c r="K57" s="2">
        <v>36</v>
      </c>
      <c r="L57" s="2">
        <v>10</v>
      </c>
      <c r="M57" s="2">
        <v>4</v>
      </c>
      <c r="N57" s="2">
        <v>9</v>
      </c>
      <c r="O57" s="2">
        <v>0</v>
      </c>
      <c r="P57" s="2">
        <v>0</v>
      </c>
      <c r="Q57" s="2">
        <v>0</v>
      </c>
      <c r="R57" s="2">
        <v>9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</row>
    <row r="58" spans="1:23">
      <c r="A58" s="101">
        <v>40677</v>
      </c>
      <c r="B58" s="2" t="s">
        <v>75</v>
      </c>
      <c r="C58" s="2" t="s">
        <v>61</v>
      </c>
      <c r="D58" s="2" t="s">
        <v>74</v>
      </c>
      <c r="E58" s="2" t="s">
        <v>88</v>
      </c>
      <c r="F58" s="2">
        <v>123</v>
      </c>
      <c r="G58" s="2">
        <v>6</v>
      </c>
      <c r="H58" s="2">
        <v>222</v>
      </c>
      <c r="I58" s="2">
        <v>6</v>
      </c>
      <c r="J58" s="2">
        <v>36</v>
      </c>
      <c r="K58" s="2">
        <v>36</v>
      </c>
      <c r="L58" s="2">
        <v>10</v>
      </c>
      <c r="M58" s="2">
        <v>4</v>
      </c>
      <c r="N58" s="2">
        <v>10</v>
      </c>
      <c r="O58" s="2">
        <v>0</v>
      </c>
      <c r="P58" s="2">
        <v>0</v>
      </c>
      <c r="Q58" s="2">
        <v>0</v>
      </c>
      <c r="R58" s="2">
        <v>10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</row>
    <row r="59" spans="1:23">
      <c r="A59" s="101">
        <v>40677</v>
      </c>
      <c r="B59" s="2" t="s">
        <v>75</v>
      </c>
      <c r="C59" s="2" t="s">
        <v>61</v>
      </c>
      <c r="D59" s="2" t="s">
        <v>74</v>
      </c>
      <c r="E59" s="2" t="s">
        <v>88</v>
      </c>
      <c r="F59" s="2">
        <v>123</v>
      </c>
      <c r="G59" s="2">
        <v>6</v>
      </c>
      <c r="H59" s="2">
        <v>222</v>
      </c>
      <c r="I59" s="2">
        <v>6</v>
      </c>
      <c r="J59" s="2">
        <v>36</v>
      </c>
      <c r="K59" s="2">
        <v>36</v>
      </c>
      <c r="L59" s="2">
        <v>10</v>
      </c>
      <c r="M59" s="2">
        <v>4</v>
      </c>
      <c r="N59" s="2">
        <v>11</v>
      </c>
      <c r="O59" s="2">
        <v>0</v>
      </c>
      <c r="P59" s="2">
        <v>0</v>
      </c>
      <c r="Q59" s="2">
        <v>0</v>
      </c>
      <c r="R59" s="2">
        <v>11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</row>
    <row r="60" spans="1:23">
      <c r="A60" s="101">
        <v>40678</v>
      </c>
      <c r="B60" s="2" t="s">
        <v>37</v>
      </c>
      <c r="C60" s="2" t="s">
        <v>61</v>
      </c>
      <c r="D60" s="2" t="s">
        <v>74</v>
      </c>
      <c r="E60" s="2" t="s">
        <v>87</v>
      </c>
      <c r="F60" s="2">
        <v>297</v>
      </c>
      <c r="G60" s="2">
        <v>6</v>
      </c>
      <c r="H60" s="2">
        <v>163</v>
      </c>
      <c r="I60" s="2">
        <v>8</v>
      </c>
      <c r="J60" s="2">
        <v>39</v>
      </c>
      <c r="K60" s="2">
        <v>34</v>
      </c>
      <c r="L60" s="2">
        <v>19</v>
      </c>
      <c r="M60" s="2">
        <v>25</v>
      </c>
      <c r="N60" s="2">
        <v>1</v>
      </c>
      <c r="O60" s="2" t="s">
        <v>67</v>
      </c>
      <c r="P60" s="2">
        <v>2</v>
      </c>
      <c r="Q60" s="2">
        <v>1</v>
      </c>
      <c r="R60" s="2">
        <v>1</v>
      </c>
      <c r="S60" s="2" t="s">
        <v>85</v>
      </c>
      <c r="T60" s="2">
        <v>10</v>
      </c>
      <c r="U60" s="2">
        <v>0</v>
      </c>
      <c r="V60" s="2">
        <v>3</v>
      </c>
      <c r="W60" s="2">
        <v>42</v>
      </c>
    </row>
    <row r="61" spans="1:23">
      <c r="A61" s="101">
        <v>40678</v>
      </c>
      <c r="B61" s="2" t="s">
        <v>37</v>
      </c>
      <c r="C61" s="2" t="s">
        <v>61</v>
      </c>
      <c r="D61" s="2" t="s">
        <v>74</v>
      </c>
      <c r="E61" s="2" t="s">
        <v>87</v>
      </c>
      <c r="F61" s="2">
        <v>297</v>
      </c>
      <c r="G61" s="2">
        <v>6</v>
      </c>
      <c r="H61" s="2">
        <v>163</v>
      </c>
      <c r="I61" s="2">
        <v>8</v>
      </c>
      <c r="J61" s="2">
        <v>39</v>
      </c>
      <c r="K61" s="2">
        <v>34</v>
      </c>
      <c r="L61" s="2">
        <v>19</v>
      </c>
      <c r="M61" s="2">
        <v>25</v>
      </c>
      <c r="N61" s="2">
        <v>2</v>
      </c>
      <c r="O61" s="2" t="s">
        <v>101</v>
      </c>
      <c r="P61" s="2">
        <v>0</v>
      </c>
      <c r="Q61" s="2">
        <v>1</v>
      </c>
      <c r="R61" s="2">
        <v>2</v>
      </c>
      <c r="S61" s="2" t="s">
        <v>66</v>
      </c>
      <c r="T61" s="2">
        <v>7</v>
      </c>
      <c r="U61" s="2">
        <v>1</v>
      </c>
      <c r="V61" s="2">
        <v>1</v>
      </c>
      <c r="W61" s="2">
        <v>28</v>
      </c>
    </row>
    <row r="62" spans="1:23">
      <c r="A62" s="101">
        <v>40678</v>
      </c>
      <c r="B62" s="2" t="s">
        <v>37</v>
      </c>
      <c r="C62" s="2" t="s">
        <v>61</v>
      </c>
      <c r="D62" s="2" t="s">
        <v>74</v>
      </c>
      <c r="E62" s="2" t="s">
        <v>87</v>
      </c>
      <c r="F62" s="2">
        <v>297</v>
      </c>
      <c r="G62" s="2">
        <v>6</v>
      </c>
      <c r="H62" s="2">
        <v>163</v>
      </c>
      <c r="I62" s="2">
        <v>8</v>
      </c>
      <c r="J62" s="2">
        <v>39</v>
      </c>
      <c r="K62" s="2">
        <v>34</v>
      </c>
      <c r="L62" s="2">
        <v>19</v>
      </c>
      <c r="M62" s="2">
        <v>25</v>
      </c>
      <c r="N62" s="2">
        <v>3</v>
      </c>
      <c r="O62" s="2" t="s">
        <v>70</v>
      </c>
      <c r="P62" s="2">
        <v>8</v>
      </c>
      <c r="Q62" s="2">
        <v>1</v>
      </c>
      <c r="R62" s="2">
        <v>3</v>
      </c>
      <c r="S62" s="2" t="s">
        <v>101</v>
      </c>
      <c r="T62" s="2">
        <v>10</v>
      </c>
      <c r="U62" s="2">
        <v>4</v>
      </c>
      <c r="V62" s="2">
        <v>3</v>
      </c>
      <c r="W62" s="2">
        <v>23</v>
      </c>
    </row>
    <row r="63" spans="1:23">
      <c r="A63" s="101">
        <v>40678</v>
      </c>
      <c r="B63" s="2" t="s">
        <v>37</v>
      </c>
      <c r="C63" s="2" t="s">
        <v>61</v>
      </c>
      <c r="D63" s="2" t="s">
        <v>74</v>
      </c>
      <c r="E63" s="2" t="s">
        <v>87</v>
      </c>
      <c r="F63" s="2">
        <v>297</v>
      </c>
      <c r="G63" s="2">
        <v>6</v>
      </c>
      <c r="H63" s="2">
        <v>163</v>
      </c>
      <c r="I63" s="2">
        <v>8</v>
      </c>
      <c r="J63" s="2">
        <v>39</v>
      </c>
      <c r="K63" s="2">
        <v>34</v>
      </c>
      <c r="L63" s="2">
        <v>19</v>
      </c>
      <c r="M63" s="2">
        <v>25</v>
      </c>
      <c r="N63" s="2">
        <v>4</v>
      </c>
      <c r="O63" s="2" t="s">
        <v>63</v>
      </c>
      <c r="P63" s="2">
        <v>149</v>
      </c>
      <c r="Q63" s="2">
        <v>0</v>
      </c>
      <c r="R63" s="2">
        <v>4</v>
      </c>
      <c r="S63" s="2" t="s">
        <v>67</v>
      </c>
      <c r="T63" s="2">
        <v>3</v>
      </c>
      <c r="U63" s="2">
        <v>0</v>
      </c>
      <c r="V63" s="2">
        <v>0</v>
      </c>
      <c r="W63" s="2">
        <v>33</v>
      </c>
    </row>
    <row r="64" spans="1:23">
      <c r="A64" s="101">
        <v>40678</v>
      </c>
      <c r="B64" s="2" t="s">
        <v>37</v>
      </c>
      <c r="C64" s="2" t="s">
        <v>61</v>
      </c>
      <c r="D64" s="2" t="s">
        <v>74</v>
      </c>
      <c r="E64" s="2" t="s">
        <v>87</v>
      </c>
      <c r="F64" s="2">
        <v>297</v>
      </c>
      <c r="G64" s="2">
        <v>6</v>
      </c>
      <c r="H64" s="2">
        <v>163</v>
      </c>
      <c r="I64" s="2">
        <v>8</v>
      </c>
      <c r="J64" s="2">
        <v>39</v>
      </c>
      <c r="K64" s="2">
        <v>34</v>
      </c>
      <c r="L64" s="2">
        <v>19</v>
      </c>
      <c r="M64" s="2">
        <v>25</v>
      </c>
      <c r="N64" s="2">
        <v>5</v>
      </c>
      <c r="O64" s="2" t="s">
        <v>102</v>
      </c>
      <c r="P64" s="2">
        <v>95</v>
      </c>
      <c r="Q64" s="2">
        <v>1</v>
      </c>
      <c r="R64" s="2">
        <v>5</v>
      </c>
      <c r="S64" s="2" t="s">
        <v>99</v>
      </c>
      <c r="T64" s="2">
        <v>3</v>
      </c>
      <c r="U64" s="2">
        <v>1</v>
      </c>
      <c r="V64" s="2">
        <v>0</v>
      </c>
      <c r="W64" s="2">
        <v>4</v>
      </c>
    </row>
    <row r="65" spans="1:23">
      <c r="A65" s="101">
        <v>40678</v>
      </c>
      <c r="B65" s="2" t="s">
        <v>37</v>
      </c>
      <c r="C65" s="2" t="s">
        <v>61</v>
      </c>
      <c r="D65" s="2" t="s">
        <v>74</v>
      </c>
      <c r="E65" s="2" t="s">
        <v>87</v>
      </c>
      <c r="F65" s="2">
        <v>297</v>
      </c>
      <c r="G65" s="2">
        <v>6</v>
      </c>
      <c r="H65" s="2">
        <v>163</v>
      </c>
      <c r="I65" s="2">
        <v>8</v>
      </c>
      <c r="J65" s="2">
        <v>39</v>
      </c>
      <c r="K65" s="2">
        <v>34</v>
      </c>
      <c r="L65" s="2">
        <v>19</v>
      </c>
      <c r="M65" s="2">
        <v>25</v>
      </c>
      <c r="N65" s="2">
        <v>6</v>
      </c>
      <c r="O65" s="2" t="s">
        <v>103</v>
      </c>
      <c r="P65" s="2">
        <v>14</v>
      </c>
      <c r="Q65" s="2">
        <v>1</v>
      </c>
      <c r="R65" s="2">
        <v>6</v>
      </c>
      <c r="S65" s="2" t="s">
        <v>102</v>
      </c>
      <c r="T65" s="2">
        <v>3</v>
      </c>
      <c r="U65" s="2">
        <v>1</v>
      </c>
      <c r="V65" s="2">
        <v>0</v>
      </c>
      <c r="W65" s="2">
        <v>5</v>
      </c>
    </row>
    <row r="66" spans="1:23">
      <c r="A66" s="101">
        <v>40678</v>
      </c>
      <c r="B66" s="2" t="s">
        <v>37</v>
      </c>
      <c r="C66" s="2" t="s">
        <v>61</v>
      </c>
      <c r="D66" s="2" t="s">
        <v>74</v>
      </c>
      <c r="E66" s="2" t="s">
        <v>87</v>
      </c>
      <c r="F66" s="2">
        <v>297</v>
      </c>
      <c r="G66" s="2">
        <v>6</v>
      </c>
      <c r="H66" s="2">
        <v>163</v>
      </c>
      <c r="I66" s="2">
        <v>8</v>
      </c>
      <c r="J66" s="2">
        <v>39</v>
      </c>
      <c r="K66" s="2">
        <v>34</v>
      </c>
      <c r="L66" s="2">
        <v>19</v>
      </c>
      <c r="M66" s="2">
        <v>25</v>
      </c>
      <c r="N66" s="2">
        <v>7</v>
      </c>
      <c r="O66" s="2" t="s">
        <v>99</v>
      </c>
      <c r="P66" s="2">
        <v>10</v>
      </c>
      <c r="Q66" s="2">
        <v>1</v>
      </c>
      <c r="R66" s="2">
        <v>7</v>
      </c>
      <c r="S66" s="2" t="s">
        <v>63</v>
      </c>
      <c r="T66" s="2">
        <v>3</v>
      </c>
      <c r="U66" s="2">
        <v>1</v>
      </c>
      <c r="V66" s="2">
        <v>1</v>
      </c>
      <c r="W66" s="2">
        <v>3</v>
      </c>
    </row>
    <row r="67" spans="1:23">
      <c r="A67" s="101">
        <v>40678</v>
      </c>
      <c r="B67" s="2" t="s">
        <v>37</v>
      </c>
      <c r="C67" s="2" t="s">
        <v>61</v>
      </c>
      <c r="D67" s="2" t="s">
        <v>74</v>
      </c>
      <c r="E67" s="2" t="s">
        <v>87</v>
      </c>
      <c r="F67" s="2">
        <v>297</v>
      </c>
      <c r="G67" s="2">
        <v>6</v>
      </c>
      <c r="H67" s="2">
        <v>163</v>
      </c>
      <c r="I67" s="2">
        <v>8</v>
      </c>
      <c r="J67" s="2">
        <v>39</v>
      </c>
      <c r="K67" s="2">
        <v>34</v>
      </c>
      <c r="L67" s="2">
        <v>19</v>
      </c>
      <c r="M67" s="2">
        <v>25</v>
      </c>
      <c r="N67" s="2">
        <v>8</v>
      </c>
      <c r="O67" s="2">
        <v>0</v>
      </c>
      <c r="P67" s="2">
        <v>0</v>
      </c>
      <c r="Q67" s="2">
        <v>0</v>
      </c>
      <c r="R67" s="2">
        <v>8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</row>
    <row r="68" spans="1:23">
      <c r="A68" s="101">
        <v>40678</v>
      </c>
      <c r="B68" s="2" t="s">
        <v>37</v>
      </c>
      <c r="C68" s="2" t="s">
        <v>61</v>
      </c>
      <c r="D68" s="2" t="s">
        <v>74</v>
      </c>
      <c r="E68" s="2" t="s">
        <v>87</v>
      </c>
      <c r="F68" s="2">
        <v>297</v>
      </c>
      <c r="G68" s="2">
        <v>6</v>
      </c>
      <c r="H68" s="2">
        <v>163</v>
      </c>
      <c r="I68" s="2">
        <v>8</v>
      </c>
      <c r="J68" s="2">
        <v>39</v>
      </c>
      <c r="K68" s="2">
        <v>34</v>
      </c>
      <c r="L68" s="2">
        <v>19</v>
      </c>
      <c r="M68" s="2">
        <v>25</v>
      </c>
      <c r="N68" s="2">
        <v>9</v>
      </c>
      <c r="O68" s="2">
        <v>0</v>
      </c>
      <c r="P68" s="2">
        <v>0</v>
      </c>
      <c r="Q68" s="2">
        <v>0</v>
      </c>
      <c r="R68" s="2">
        <v>9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</row>
    <row r="69" spans="1:23">
      <c r="A69" s="101">
        <v>40678</v>
      </c>
      <c r="B69" s="2" t="s">
        <v>37</v>
      </c>
      <c r="C69" s="2" t="s">
        <v>61</v>
      </c>
      <c r="D69" s="2" t="s">
        <v>74</v>
      </c>
      <c r="E69" s="2" t="s">
        <v>87</v>
      </c>
      <c r="F69" s="2">
        <v>297</v>
      </c>
      <c r="G69" s="2">
        <v>6</v>
      </c>
      <c r="H69" s="2">
        <v>163</v>
      </c>
      <c r="I69" s="2">
        <v>8</v>
      </c>
      <c r="J69" s="2">
        <v>39</v>
      </c>
      <c r="K69" s="2">
        <v>34</v>
      </c>
      <c r="L69" s="2">
        <v>19</v>
      </c>
      <c r="M69" s="2">
        <v>25</v>
      </c>
      <c r="N69" s="2">
        <v>10</v>
      </c>
      <c r="O69" s="2">
        <v>0</v>
      </c>
      <c r="P69" s="2">
        <v>0</v>
      </c>
      <c r="Q69" s="2">
        <v>0</v>
      </c>
      <c r="R69" s="2">
        <v>10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</row>
    <row r="70" spans="1:23">
      <c r="A70" s="101">
        <v>40678</v>
      </c>
      <c r="B70" s="2" t="s">
        <v>37</v>
      </c>
      <c r="C70" s="2" t="s">
        <v>61</v>
      </c>
      <c r="D70" s="2" t="s">
        <v>74</v>
      </c>
      <c r="E70" s="2" t="s">
        <v>87</v>
      </c>
      <c r="F70" s="2">
        <v>297</v>
      </c>
      <c r="G70" s="2">
        <v>6</v>
      </c>
      <c r="H70" s="2">
        <v>163</v>
      </c>
      <c r="I70" s="2">
        <v>8</v>
      </c>
      <c r="J70" s="2">
        <v>39</v>
      </c>
      <c r="K70" s="2">
        <v>34</v>
      </c>
      <c r="L70" s="2">
        <v>19</v>
      </c>
      <c r="M70" s="2">
        <v>25</v>
      </c>
      <c r="N70" s="2">
        <v>11</v>
      </c>
      <c r="O70" s="2">
        <v>0</v>
      </c>
      <c r="P70" s="2">
        <v>0</v>
      </c>
      <c r="Q70" s="2">
        <v>0</v>
      </c>
      <c r="R70" s="2">
        <v>11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</row>
    <row r="71" spans="1:23">
      <c r="A71" s="101">
        <v>40684</v>
      </c>
      <c r="B71" s="2" t="s">
        <v>35</v>
      </c>
      <c r="C71" s="2" t="s">
        <v>104</v>
      </c>
      <c r="D71" s="2" t="s">
        <v>74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1</v>
      </c>
      <c r="O71" s="2">
        <v>0</v>
      </c>
      <c r="P71" s="2">
        <v>0</v>
      </c>
      <c r="Q71" s="2">
        <v>0</v>
      </c>
      <c r="R71" s="2">
        <v>1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</row>
    <row r="72" spans="1:23">
      <c r="A72" s="101">
        <v>40684</v>
      </c>
      <c r="B72" s="2" t="s">
        <v>35</v>
      </c>
      <c r="C72" s="2" t="s">
        <v>104</v>
      </c>
      <c r="D72" s="2" t="s">
        <v>74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2</v>
      </c>
      <c r="O72" s="2">
        <v>0</v>
      </c>
      <c r="P72" s="2">
        <v>0</v>
      </c>
      <c r="Q72" s="2">
        <v>0</v>
      </c>
      <c r="R72" s="2">
        <v>2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</row>
    <row r="73" spans="1:23">
      <c r="A73" s="101">
        <v>40684</v>
      </c>
      <c r="B73" s="2" t="s">
        <v>35</v>
      </c>
      <c r="C73" s="2" t="s">
        <v>104</v>
      </c>
      <c r="D73" s="2" t="s">
        <v>74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3</v>
      </c>
      <c r="O73" s="2">
        <v>0</v>
      </c>
      <c r="P73" s="2">
        <v>0</v>
      </c>
      <c r="Q73" s="2">
        <v>0</v>
      </c>
      <c r="R73" s="2">
        <v>3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</row>
    <row r="74" spans="1:23">
      <c r="A74" s="101">
        <v>40684</v>
      </c>
      <c r="B74" s="2" t="s">
        <v>35</v>
      </c>
      <c r="C74" s="2" t="s">
        <v>104</v>
      </c>
      <c r="D74" s="2" t="s">
        <v>74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4</v>
      </c>
      <c r="O74" s="2">
        <v>0</v>
      </c>
      <c r="P74" s="2">
        <v>0</v>
      </c>
      <c r="Q74" s="2">
        <v>0</v>
      </c>
      <c r="R74" s="2">
        <v>4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</row>
    <row r="75" spans="1:23">
      <c r="A75" s="101">
        <v>40684</v>
      </c>
      <c r="B75" s="2" t="s">
        <v>35</v>
      </c>
      <c r="C75" s="2" t="s">
        <v>104</v>
      </c>
      <c r="D75" s="2" t="s">
        <v>74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5</v>
      </c>
      <c r="O75" s="2">
        <v>0</v>
      </c>
      <c r="P75" s="2">
        <v>0</v>
      </c>
      <c r="Q75" s="2">
        <v>0</v>
      </c>
      <c r="R75" s="2">
        <v>5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</row>
    <row r="76" spans="1:23">
      <c r="A76" s="101">
        <v>40684</v>
      </c>
      <c r="B76" s="2" t="s">
        <v>35</v>
      </c>
      <c r="C76" s="2" t="s">
        <v>104</v>
      </c>
      <c r="D76" s="2" t="s">
        <v>74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6</v>
      </c>
      <c r="O76" s="2">
        <v>0</v>
      </c>
      <c r="P76" s="2">
        <v>0</v>
      </c>
      <c r="Q76" s="2">
        <v>0</v>
      </c>
      <c r="R76" s="2">
        <v>6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</row>
    <row r="77" spans="1:23">
      <c r="A77" s="101">
        <v>40684</v>
      </c>
      <c r="B77" s="2" t="s">
        <v>35</v>
      </c>
      <c r="C77" s="2" t="s">
        <v>104</v>
      </c>
      <c r="D77" s="2" t="s">
        <v>74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7</v>
      </c>
      <c r="O77" s="2">
        <v>0</v>
      </c>
      <c r="P77" s="2">
        <v>0</v>
      </c>
      <c r="Q77" s="2">
        <v>0</v>
      </c>
      <c r="R77" s="2">
        <v>7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</row>
    <row r="78" spans="1:23">
      <c r="A78" s="101">
        <v>40684</v>
      </c>
      <c r="B78" s="2" t="s">
        <v>35</v>
      </c>
      <c r="C78" s="2" t="s">
        <v>104</v>
      </c>
      <c r="D78" s="2" t="s">
        <v>74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8</v>
      </c>
      <c r="O78" s="2">
        <v>0</v>
      </c>
      <c r="P78" s="2">
        <v>0</v>
      </c>
      <c r="Q78" s="2">
        <v>0</v>
      </c>
      <c r="R78" s="2">
        <v>8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</row>
    <row r="79" spans="1:23">
      <c r="A79" s="101">
        <v>40684</v>
      </c>
      <c r="B79" s="2" t="s">
        <v>35</v>
      </c>
      <c r="C79" s="2" t="s">
        <v>104</v>
      </c>
      <c r="D79" s="2" t="s">
        <v>74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9</v>
      </c>
      <c r="O79" s="2">
        <v>0</v>
      </c>
      <c r="P79" s="2">
        <v>0</v>
      </c>
      <c r="Q79" s="2">
        <v>0</v>
      </c>
      <c r="R79" s="2">
        <v>9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</row>
    <row r="80" spans="1:23">
      <c r="A80" s="101">
        <v>40684</v>
      </c>
      <c r="B80" s="2" t="s">
        <v>35</v>
      </c>
      <c r="C80" s="2" t="s">
        <v>104</v>
      </c>
      <c r="D80" s="2" t="s">
        <v>74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10</v>
      </c>
      <c r="O80" s="2">
        <v>0</v>
      </c>
      <c r="P80" s="2">
        <v>0</v>
      </c>
      <c r="Q80" s="2">
        <v>0</v>
      </c>
      <c r="R80" s="2">
        <v>10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</row>
    <row r="81" spans="1:23">
      <c r="A81" s="101">
        <v>40684</v>
      </c>
      <c r="B81" s="2" t="s">
        <v>35</v>
      </c>
      <c r="C81" s="2" t="s">
        <v>104</v>
      </c>
      <c r="D81" s="2" t="s">
        <v>74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11</v>
      </c>
      <c r="O81" s="2">
        <v>0</v>
      </c>
      <c r="P81" s="2">
        <v>0</v>
      </c>
      <c r="Q81" s="2">
        <v>0</v>
      </c>
      <c r="R81" s="2">
        <v>11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</row>
    <row r="82" spans="1:23">
      <c r="A82" s="101">
        <v>40685</v>
      </c>
      <c r="B82" s="2" t="s">
        <v>134</v>
      </c>
      <c r="C82" s="2" t="s">
        <v>60</v>
      </c>
      <c r="D82" s="2" t="s">
        <v>72</v>
      </c>
      <c r="E82" s="2" t="s">
        <v>88</v>
      </c>
      <c r="F82" s="2">
        <v>167</v>
      </c>
      <c r="G82" s="2">
        <v>10</v>
      </c>
      <c r="H82" s="2">
        <v>198</v>
      </c>
      <c r="I82" s="2">
        <v>9</v>
      </c>
      <c r="J82" s="2">
        <v>43</v>
      </c>
      <c r="K82" s="2">
        <v>38</v>
      </c>
      <c r="L82" s="2">
        <v>22</v>
      </c>
      <c r="M82" s="2">
        <v>5</v>
      </c>
      <c r="N82" s="2">
        <v>1</v>
      </c>
      <c r="O82" s="2" t="s">
        <v>66</v>
      </c>
      <c r="P82" s="2">
        <v>0</v>
      </c>
      <c r="Q82" s="2">
        <v>1</v>
      </c>
      <c r="R82" s="2">
        <v>1</v>
      </c>
      <c r="S82" s="2" t="s">
        <v>85</v>
      </c>
      <c r="T82" s="2">
        <v>7</v>
      </c>
      <c r="U82" s="2">
        <v>1</v>
      </c>
      <c r="V82" s="2">
        <v>2</v>
      </c>
      <c r="W82" s="2">
        <v>22</v>
      </c>
    </row>
    <row r="83" spans="1:23">
      <c r="A83" s="101">
        <v>40685</v>
      </c>
      <c r="B83" s="2" t="s">
        <v>134</v>
      </c>
      <c r="C83" s="2" t="s">
        <v>60</v>
      </c>
      <c r="D83" s="2" t="s">
        <v>72</v>
      </c>
      <c r="E83" s="2" t="s">
        <v>88</v>
      </c>
      <c r="F83" s="2">
        <v>167</v>
      </c>
      <c r="G83" s="2">
        <v>10</v>
      </c>
      <c r="H83" s="2">
        <v>198</v>
      </c>
      <c r="I83" s="2">
        <v>9</v>
      </c>
      <c r="J83" s="2">
        <v>43</v>
      </c>
      <c r="K83" s="2">
        <v>38</v>
      </c>
      <c r="L83" s="2">
        <v>22</v>
      </c>
      <c r="M83" s="2">
        <v>5</v>
      </c>
      <c r="N83" s="2">
        <v>2</v>
      </c>
      <c r="O83" s="2" t="s">
        <v>67</v>
      </c>
      <c r="P83" s="2">
        <v>2</v>
      </c>
      <c r="Q83" s="2">
        <v>1</v>
      </c>
      <c r="R83" s="2">
        <v>2</v>
      </c>
      <c r="S83" s="2" t="s">
        <v>62</v>
      </c>
      <c r="T83" s="2">
        <v>8</v>
      </c>
      <c r="U83" s="2">
        <v>1</v>
      </c>
      <c r="V83" s="2">
        <v>2</v>
      </c>
      <c r="W83" s="2">
        <v>31</v>
      </c>
    </row>
    <row r="84" spans="1:23">
      <c r="A84" s="101">
        <v>40685</v>
      </c>
      <c r="B84" s="2" t="s">
        <v>134</v>
      </c>
      <c r="C84" s="2" t="s">
        <v>60</v>
      </c>
      <c r="D84" s="2" t="s">
        <v>72</v>
      </c>
      <c r="E84" s="2" t="s">
        <v>88</v>
      </c>
      <c r="F84" s="2">
        <v>167</v>
      </c>
      <c r="G84" s="2">
        <v>10</v>
      </c>
      <c r="H84" s="2">
        <v>198</v>
      </c>
      <c r="I84" s="2">
        <v>9</v>
      </c>
      <c r="J84" s="2">
        <v>43</v>
      </c>
      <c r="K84" s="2">
        <v>38</v>
      </c>
      <c r="L84" s="2">
        <v>22</v>
      </c>
      <c r="M84" s="2">
        <v>5</v>
      </c>
      <c r="N84" s="2">
        <v>3</v>
      </c>
      <c r="O84" s="2" t="s">
        <v>102</v>
      </c>
      <c r="P84" s="2">
        <v>33</v>
      </c>
      <c r="Q84" s="2">
        <v>1</v>
      </c>
      <c r="R84" s="2">
        <v>3</v>
      </c>
      <c r="S84" s="2" t="s">
        <v>106</v>
      </c>
      <c r="T84" s="2">
        <v>9</v>
      </c>
      <c r="U84" s="2">
        <v>3</v>
      </c>
      <c r="V84" s="2">
        <v>2</v>
      </c>
      <c r="W84" s="2">
        <v>30</v>
      </c>
    </row>
    <row r="85" spans="1:23">
      <c r="A85" s="101">
        <v>40685</v>
      </c>
      <c r="B85" s="2" t="s">
        <v>134</v>
      </c>
      <c r="C85" s="2" t="s">
        <v>60</v>
      </c>
      <c r="D85" s="2" t="s">
        <v>72</v>
      </c>
      <c r="E85" s="2" t="s">
        <v>88</v>
      </c>
      <c r="F85" s="2">
        <v>167</v>
      </c>
      <c r="G85" s="2">
        <v>10</v>
      </c>
      <c r="H85" s="2">
        <v>198</v>
      </c>
      <c r="I85" s="2">
        <v>9</v>
      </c>
      <c r="J85" s="2">
        <v>43</v>
      </c>
      <c r="K85" s="2">
        <v>38</v>
      </c>
      <c r="L85" s="2">
        <v>22</v>
      </c>
      <c r="M85" s="2">
        <v>5</v>
      </c>
      <c r="N85" s="2">
        <v>4</v>
      </c>
      <c r="O85" s="2" t="s">
        <v>90</v>
      </c>
      <c r="P85" s="2">
        <v>28</v>
      </c>
      <c r="Q85" s="2">
        <v>1</v>
      </c>
      <c r="R85" s="2">
        <v>4</v>
      </c>
      <c r="S85" s="2" t="s">
        <v>64</v>
      </c>
      <c r="T85" s="2">
        <v>6</v>
      </c>
      <c r="U85" s="2">
        <v>0</v>
      </c>
      <c r="V85" s="2">
        <v>0</v>
      </c>
      <c r="W85" s="2">
        <v>27</v>
      </c>
    </row>
    <row r="86" spans="1:23">
      <c r="A86" s="101">
        <v>40685</v>
      </c>
      <c r="B86" s="2" t="s">
        <v>134</v>
      </c>
      <c r="C86" s="2" t="s">
        <v>60</v>
      </c>
      <c r="D86" s="2" t="s">
        <v>72</v>
      </c>
      <c r="E86" s="2" t="s">
        <v>88</v>
      </c>
      <c r="F86" s="2">
        <v>167</v>
      </c>
      <c r="G86" s="2">
        <v>10</v>
      </c>
      <c r="H86" s="2">
        <v>198</v>
      </c>
      <c r="I86" s="2">
        <v>9</v>
      </c>
      <c r="J86" s="2">
        <v>43</v>
      </c>
      <c r="K86" s="2">
        <v>38</v>
      </c>
      <c r="L86" s="2">
        <v>22</v>
      </c>
      <c r="M86" s="2">
        <v>5</v>
      </c>
      <c r="N86" s="2">
        <v>5</v>
      </c>
      <c r="O86" s="2" t="s">
        <v>105</v>
      </c>
      <c r="P86" s="2">
        <v>8</v>
      </c>
      <c r="Q86" s="2">
        <v>1</v>
      </c>
      <c r="R86" s="2">
        <v>5</v>
      </c>
      <c r="S86" s="2" t="s">
        <v>83</v>
      </c>
      <c r="T86" s="2">
        <v>3</v>
      </c>
      <c r="U86" s="2">
        <v>0</v>
      </c>
      <c r="V86" s="2">
        <v>0</v>
      </c>
      <c r="W86" s="2">
        <v>38</v>
      </c>
    </row>
    <row r="87" spans="1:23">
      <c r="A87" s="101">
        <v>40685</v>
      </c>
      <c r="B87" s="2" t="s">
        <v>134</v>
      </c>
      <c r="C87" s="2" t="s">
        <v>60</v>
      </c>
      <c r="D87" s="2" t="s">
        <v>72</v>
      </c>
      <c r="E87" s="2" t="s">
        <v>88</v>
      </c>
      <c r="F87" s="2">
        <v>167</v>
      </c>
      <c r="G87" s="2">
        <v>10</v>
      </c>
      <c r="H87" s="2">
        <v>198</v>
      </c>
      <c r="I87" s="2">
        <v>9</v>
      </c>
      <c r="J87" s="2">
        <v>43</v>
      </c>
      <c r="K87" s="2">
        <v>38</v>
      </c>
      <c r="L87" s="2">
        <v>22</v>
      </c>
      <c r="M87" s="2">
        <v>5</v>
      </c>
      <c r="N87" s="2">
        <v>6</v>
      </c>
      <c r="O87" s="2" t="s">
        <v>81</v>
      </c>
      <c r="P87" s="2">
        <v>3</v>
      </c>
      <c r="Q87" s="2">
        <v>1</v>
      </c>
      <c r="R87" s="2">
        <v>6</v>
      </c>
      <c r="S87" s="2" t="s">
        <v>102</v>
      </c>
      <c r="T87" s="2">
        <v>7</v>
      </c>
      <c r="U87" s="2">
        <v>1</v>
      </c>
      <c r="V87" s="2">
        <v>2</v>
      </c>
      <c r="W87" s="2">
        <v>37</v>
      </c>
    </row>
    <row r="88" spans="1:23">
      <c r="A88" s="101">
        <v>40685</v>
      </c>
      <c r="B88" s="2" t="s">
        <v>134</v>
      </c>
      <c r="C88" s="2" t="s">
        <v>60</v>
      </c>
      <c r="D88" s="2" t="s">
        <v>72</v>
      </c>
      <c r="E88" s="2" t="s">
        <v>88</v>
      </c>
      <c r="F88" s="2">
        <v>167</v>
      </c>
      <c r="G88" s="2">
        <v>10</v>
      </c>
      <c r="H88" s="2">
        <v>198</v>
      </c>
      <c r="I88" s="2">
        <v>9</v>
      </c>
      <c r="J88" s="2">
        <v>43</v>
      </c>
      <c r="K88" s="2">
        <v>38</v>
      </c>
      <c r="L88" s="2">
        <v>22</v>
      </c>
      <c r="M88" s="2">
        <v>5</v>
      </c>
      <c r="N88" s="2">
        <v>7</v>
      </c>
      <c r="O88" s="2" t="s">
        <v>106</v>
      </c>
      <c r="P88" s="2">
        <v>22</v>
      </c>
      <c r="Q88" s="2">
        <v>1</v>
      </c>
      <c r="R88" s="2">
        <v>7</v>
      </c>
      <c r="S88" s="2" t="s">
        <v>66</v>
      </c>
      <c r="T88" s="2">
        <v>3</v>
      </c>
      <c r="U88" s="2">
        <v>0</v>
      </c>
      <c r="V88" s="2">
        <v>1</v>
      </c>
      <c r="W88" s="2">
        <v>8</v>
      </c>
    </row>
    <row r="89" spans="1:23">
      <c r="A89" s="101">
        <v>40685</v>
      </c>
      <c r="B89" s="2" t="s">
        <v>134</v>
      </c>
      <c r="C89" s="2" t="s">
        <v>60</v>
      </c>
      <c r="D89" s="2" t="s">
        <v>72</v>
      </c>
      <c r="E89" s="2" t="s">
        <v>88</v>
      </c>
      <c r="F89" s="2">
        <v>167</v>
      </c>
      <c r="G89" s="2">
        <v>10</v>
      </c>
      <c r="H89" s="2">
        <v>198</v>
      </c>
      <c r="I89" s="2">
        <v>9</v>
      </c>
      <c r="J89" s="2">
        <v>43</v>
      </c>
      <c r="K89" s="2">
        <v>38</v>
      </c>
      <c r="L89" s="2">
        <v>22</v>
      </c>
      <c r="M89" s="2">
        <v>5</v>
      </c>
      <c r="N89" s="2">
        <v>8</v>
      </c>
      <c r="O89" s="2" t="s">
        <v>83</v>
      </c>
      <c r="P89" s="2">
        <v>20</v>
      </c>
      <c r="Q89" s="2">
        <v>1</v>
      </c>
      <c r="R89" s="2">
        <v>8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</row>
    <row r="90" spans="1:23">
      <c r="A90" s="101">
        <v>40685</v>
      </c>
      <c r="B90" s="2" t="s">
        <v>134</v>
      </c>
      <c r="C90" s="2" t="s">
        <v>60</v>
      </c>
      <c r="D90" s="2" t="s">
        <v>72</v>
      </c>
      <c r="E90" s="2" t="s">
        <v>88</v>
      </c>
      <c r="F90" s="2">
        <v>167</v>
      </c>
      <c r="G90" s="2">
        <v>10</v>
      </c>
      <c r="H90" s="2">
        <v>198</v>
      </c>
      <c r="I90" s="2">
        <v>9</v>
      </c>
      <c r="J90" s="2">
        <v>43</v>
      </c>
      <c r="K90" s="2">
        <v>38</v>
      </c>
      <c r="L90" s="2">
        <v>22</v>
      </c>
      <c r="M90" s="2">
        <v>5</v>
      </c>
      <c r="N90" s="2">
        <v>9</v>
      </c>
      <c r="O90" s="2" t="s">
        <v>85</v>
      </c>
      <c r="P90" s="2">
        <v>6</v>
      </c>
      <c r="Q90" s="2">
        <v>1</v>
      </c>
      <c r="R90" s="2">
        <v>9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</row>
    <row r="91" spans="1:23">
      <c r="A91" s="101">
        <v>40685</v>
      </c>
      <c r="B91" s="2" t="s">
        <v>134</v>
      </c>
      <c r="C91" s="2" t="s">
        <v>60</v>
      </c>
      <c r="D91" s="2" t="s">
        <v>72</v>
      </c>
      <c r="E91" s="2" t="s">
        <v>88</v>
      </c>
      <c r="F91" s="2">
        <v>167</v>
      </c>
      <c r="G91" s="2">
        <v>10</v>
      </c>
      <c r="H91" s="2">
        <v>198</v>
      </c>
      <c r="I91" s="2">
        <v>9</v>
      </c>
      <c r="J91" s="2">
        <v>43</v>
      </c>
      <c r="K91" s="2">
        <v>38</v>
      </c>
      <c r="L91" s="2">
        <v>22</v>
      </c>
      <c r="M91" s="2">
        <v>5</v>
      </c>
      <c r="N91" s="2">
        <v>10</v>
      </c>
      <c r="O91" s="2" t="s">
        <v>62</v>
      </c>
      <c r="P91" s="2">
        <v>23</v>
      </c>
      <c r="Q91" s="2">
        <v>1</v>
      </c>
      <c r="R91" s="2">
        <v>10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</row>
    <row r="92" spans="1:23">
      <c r="A92" s="101">
        <v>40685</v>
      </c>
      <c r="B92" s="2" t="s">
        <v>134</v>
      </c>
      <c r="C92" s="2" t="s">
        <v>60</v>
      </c>
      <c r="D92" s="2" t="s">
        <v>72</v>
      </c>
      <c r="E92" s="2" t="s">
        <v>88</v>
      </c>
      <c r="F92" s="2">
        <v>167</v>
      </c>
      <c r="G92" s="2">
        <v>10</v>
      </c>
      <c r="H92" s="2">
        <v>198</v>
      </c>
      <c r="I92" s="2">
        <v>9</v>
      </c>
      <c r="J92" s="2">
        <v>43</v>
      </c>
      <c r="K92" s="2">
        <v>38</v>
      </c>
      <c r="L92" s="2">
        <v>22</v>
      </c>
      <c r="M92" s="2">
        <v>5</v>
      </c>
      <c r="N92" s="2">
        <v>11</v>
      </c>
      <c r="O92" s="2" t="s">
        <v>64</v>
      </c>
      <c r="P92" s="2">
        <v>0</v>
      </c>
      <c r="Q92" s="2">
        <v>0</v>
      </c>
      <c r="R92" s="2">
        <v>11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</row>
    <row r="93" spans="1:23">
      <c r="A93" s="101">
        <v>40692</v>
      </c>
      <c r="B93" s="2" t="s">
        <v>38</v>
      </c>
      <c r="C93" s="2" t="s">
        <v>61</v>
      </c>
      <c r="D93" s="2" t="s">
        <v>74</v>
      </c>
      <c r="E93" s="2" t="s">
        <v>88</v>
      </c>
      <c r="F93" s="2">
        <v>128</v>
      </c>
      <c r="G93" s="2">
        <v>9</v>
      </c>
      <c r="H93" s="2">
        <v>197</v>
      </c>
      <c r="I93" s="2">
        <v>9</v>
      </c>
      <c r="J93" s="2">
        <v>48</v>
      </c>
      <c r="K93" s="2">
        <v>29</v>
      </c>
      <c r="L93" s="2">
        <v>25</v>
      </c>
      <c r="M93" s="2">
        <v>8</v>
      </c>
      <c r="N93" s="2">
        <v>1</v>
      </c>
      <c r="O93" s="2" t="s">
        <v>65</v>
      </c>
      <c r="P93" s="2">
        <v>12</v>
      </c>
      <c r="Q93" s="2">
        <v>1</v>
      </c>
      <c r="R93" s="2">
        <v>1</v>
      </c>
      <c r="S93" s="2" t="s">
        <v>96</v>
      </c>
      <c r="T93" s="2">
        <v>13</v>
      </c>
      <c r="U93" s="2">
        <v>2</v>
      </c>
      <c r="V93" s="2">
        <v>1</v>
      </c>
      <c r="W93" s="2">
        <v>53</v>
      </c>
    </row>
    <row r="94" spans="1:23">
      <c r="A94" s="101">
        <v>40692</v>
      </c>
      <c r="B94" s="2" t="s">
        <v>38</v>
      </c>
      <c r="C94" s="2" t="s">
        <v>61</v>
      </c>
      <c r="D94" s="2" t="s">
        <v>74</v>
      </c>
      <c r="E94" s="2" t="s">
        <v>88</v>
      </c>
      <c r="F94" s="2">
        <v>128</v>
      </c>
      <c r="G94" s="2">
        <v>9</v>
      </c>
      <c r="H94" s="2">
        <v>197</v>
      </c>
      <c r="I94" s="2">
        <v>9</v>
      </c>
      <c r="J94" s="2">
        <v>48</v>
      </c>
      <c r="K94" s="2">
        <v>29</v>
      </c>
      <c r="L94" s="2">
        <v>25</v>
      </c>
      <c r="M94" s="2">
        <v>8</v>
      </c>
      <c r="N94" s="2">
        <v>2</v>
      </c>
      <c r="O94" s="2" t="s">
        <v>67</v>
      </c>
      <c r="P94" s="2">
        <v>6</v>
      </c>
      <c r="Q94" s="2">
        <v>1</v>
      </c>
      <c r="R94" s="2">
        <v>2</v>
      </c>
      <c r="S94" s="2" t="s">
        <v>107</v>
      </c>
      <c r="T94" s="2">
        <v>7</v>
      </c>
      <c r="U94" s="2">
        <v>2</v>
      </c>
      <c r="V94" s="2">
        <v>2</v>
      </c>
      <c r="W94" s="2">
        <v>28</v>
      </c>
    </row>
    <row r="95" spans="1:23">
      <c r="A95" s="101">
        <v>40692</v>
      </c>
      <c r="B95" s="2" t="s">
        <v>38</v>
      </c>
      <c r="C95" s="2" t="s">
        <v>61</v>
      </c>
      <c r="D95" s="2" t="s">
        <v>74</v>
      </c>
      <c r="E95" s="2" t="s">
        <v>88</v>
      </c>
      <c r="F95" s="2">
        <v>128</v>
      </c>
      <c r="G95" s="2">
        <v>9</v>
      </c>
      <c r="H95" s="2">
        <v>197</v>
      </c>
      <c r="I95" s="2">
        <v>9</v>
      </c>
      <c r="J95" s="2">
        <v>48</v>
      </c>
      <c r="K95" s="2">
        <v>29</v>
      </c>
      <c r="L95" s="2">
        <v>25</v>
      </c>
      <c r="M95" s="2">
        <v>8</v>
      </c>
      <c r="N95" s="2">
        <v>3</v>
      </c>
      <c r="O95" s="2" t="s">
        <v>107</v>
      </c>
      <c r="P95" s="2">
        <v>42</v>
      </c>
      <c r="Q95" s="2">
        <v>1</v>
      </c>
      <c r="R95" s="2">
        <v>3</v>
      </c>
      <c r="S95" s="2" t="s">
        <v>108</v>
      </c>
      <c r="T95" s="2">
        <v>4</v>
      </c>
      <c r="U95" s="2">
        <v>1</v>
      </c>
      <c r="V95" s="2">
        <v>0</v>
      </c>
      <c r="W95" s="2">
        <v>10</v>
      </c>
    </row>
    <row r="96" spans="1:23">
      <c r="A96" s="101">
        <v>40692</v>
      </c>
      <c r="B96" s="2" t="s">
        <v>38</v>
      </c>
      <c r="C96" s="2" t="s">
        <v>61</v>
      </c>
      <c r="D96" s="2" t="s">
        <v>74</v>
      </c>
      <c r="E96" s="2" t="s">
        <v>88</v>
      </c>
      <c r="F96" s="2">
        <v>128</v>
      </c>
      <c r="G96" s="2">
        <v>9</v>
      </c>
      <c r="H96" s="2">
        <v>197</v>
      </c>
      <c r="I96" s="2">
        <v>9</v>
      </c>
      <c r="J96" s="2">
        <v>48</v>
      </c>
      <c r="K96" s="2">
        <v>29</v>
      </c>
      <c r="L96" s="2">
        <v>25</v>
      </c>
      <c r="M96" s="2">
        <v>8</v>
      </c>
      <c r="N96" s="2">
        <v>4</v>
      </c>
      <c r="O96" s="2" t="s">
        <v>108</v>
      </c>
      <c r="P96" s="2">
        <v>12</v>
      </c>
      <c r="Q96" s="2">
        <v>1</v>
      </c>
      <c r="R96" s="2">
        <v>4</v>
      </c>
      <c r="S96" s="2" t="s">
        <v>86</v>
      </c>
      <c r="T96" s="2">
        <v>14</v>
      </c>
      <c r="U96" s="2">
        <v>3</v>
      </c>
      <c r="V96" s="2">
        <v>4</v>
      </c>
      <c r="W96" s="2">
        <v>47</v>
      </c>
    </row>
    <row r="97" spans="1:23">
      <c r="A97" s="101">
        <v>40692</v>
      </c>
      <c r="B97" s="2" t="s">
        <v>38</v>
      </c>
      <c r="C97" s="2" t="s">
        <v>61</v>
      </c>
      <c r="D97" s="2" t="s">
        <v>74</v>
      </c>
      <c r="E97" s="2" t="s">
        <v>88</v>
      </c>
      <c r="F97" s="2">
        <v>128</v>
      </c>
      <c r="G97" s="2">
        <v>9</v>
      </c>
      <c r="H97" s="2">
        <v>197</v>
      </c>
      <c r="I97" s="2">
        <v>9</v>
      </c>
      <c r="J97" s="2">
        <v>48</v>
      </c>
      <c r="K97" s="2">
        <v>29</v>
      </c>
      <c r="L97" s="2">
        <v>25</v>
      </c>
      <c r="M97" s="2">
        <v>8</v>
      </c>
      <c r="N97" s="2">
        <v>5</v>
      </c>
      <c r="O97" s="2" t="s">
        <v>70</v>
      </c>
      <c r="P97" s="2">
        <v>5</v>
      </c>
      <c r="Q97" s="2">
        <v>1</v>
      </c>
      <c r="R97" s="2">
        <v>5</v>
      </c>
      <c r="S97" s="2" t="s">
        <v>93</v>
      </c>
      <c r="T97" s="2">
        <v>10</v>
      </c>
      <c r="U97" s="2">
        <v>0</v>
      </c>
      <c r="V97" s="2">
        <v>2</v>
      </c>
      <c r="W97" s="2">
        <v>51</v>
      </c>
    </row>
    <row r="98" spans="1:23">
      <c r="A98" s="101">
        <v>40692</v>
      </c>
      <c r="B98" s="2" t="s">
        <v>38</v>
      </c>
      <c r="C98" s="2" t="s">
        <v>61</v>
      </c>
      <c r="D98" s="2" t="s">
        <v>74</v>
      </c>
      <c r="E98" s="2" t="s">
        <v>88</v>
      </c>
      <c r="F98" s="2">
        <v>128</v>
      </c>
      <c r="G98" s="2">
        <v>9</v>
      </c>
      <c r="H98" s="2">
        <v>197</v>
      </c>
      <c r="I98" s="2">
        <v>9</v>
      </c>
      <c r="J98" s="2">
        <v>48</v>
      </c>
      <c r="K98" s="2">
        <v>29</v>
      </c>
      <c r="L98" s="2">
        <v>25</v>
      </c>
      <c r="M98" s="2">
        <v>8</v>
      </c>
      <c r="N98" s="2">
        <v>6</v>
      </c>
      <c r="O98" s="2" t="s">
        <v>96</v>
      </c>
      <c r="P98" s="2">
        <v>0</v>
      </c>
      <c r="Q98" s="2">
        <v>1</v>
      </c>
      <c r="R98" s="2">
        <v>6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</row>
    <row r="99" spans="1:23">
      <c r="A99" s="101">
        <v>40692</v>
      </c>
      <c r="B99" s="2" t="s">
        <v>38</v>
      </c>
      <c r="C99" s="2" t="s">
        <v>61</v>
      </c>
      <c r="D99" s="2" t="s">
        <v>74</v>
      </c>
      <c r="E99" s="2" t="s">
        <v>88</v>
      </c>
      <c r="F99" s="2">
        <v>128</v>
      </c>
      <c r="G99" s="2">
        <v>9</v>
      </c>
      <c r="H99" s="2">
        <v>197</v>
      </c>
      <c r="I99" s="2">
        <v>9</v>
      </c>
      <c r="J99" s="2">
        <v>48</v>
      </c>
      <c r="K99" s="2">
        <v>29</v>
      </c>
      <c r="L99" s="2">
        <v>25</v>
      </c>
      <c r="M99" s="2">
        <v>8</v>
      </c>
      <c r="N99" s="2">
        <v>7</v>
      </c>
      <c r="O99" s="2" t="s">
        <v>71</v>
      </c>
      <c r="P99" s="2">
        <v>4</v>
      </c>
      <c r="Q99" s="2">
        <v>1</v>
      </c>
      <c r="R99" s="2">
        <v>7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</row>
    <row r="100" spans="1:23">
      <c r="A100" s="101">
        <v>40692</v>
      </c>
      <c r="B100" s="2" t="s">
        <v>38</v>
      </c>
      <c r="C100" s="2" t="s">
        <v>61</v>
      </c>
      <c r="D100" s="2" t="s">
        <v>74</v>
      </c>
      <c r="E100" s="2" t="s">
        <v>88</v>
      </c>
      <c r="F100" s="2">
        <v>128</v>
      </c>
      <c r="G100" s="2">
        <v>9</v>
      </c>
      <c r="H100" s="2">
        <v>197</v>
      </c>
      <c r="I100" s="2">
        <v>9</v>
      </c>
      <c r="J100" s="2">
        <v>48</v>
      </c>
      <c r="K100" s="2">
        <v>29</v>
      </c>
      <c r="L100" s="2">
        <v>25</v>
      </c>
      <c r="M100" s="2">
        <v>8</v>
      </c>
      <c r="N100" s="2">
        <v>8</v>
      </c>
      <c r="O100" s="2" t="s">
        <v>89</v>
      </c>
      <c r="P100" s="2">
        <v>0</v>
      </c>
      <c r="Q100" s="2">
        <v>1</v>
      </c>
      <c r="R100" s="2">
        <v>8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</row>
    <row r="101" spans="1:23">
      <c r="A101" s="101">
        <v>40692</v>
      </c>
      <c r="B101" s="2" t="s">
        <v>38</v>
      </c>
      <c r="C101" s="2" t="s">
        <v>61</v>
      </c>
      <c r="D101" s="2" t="s">
        <v>74</v>
      </c>
      <c r="E101" s="2" t="s">
        <v>88</v>
      </c>
      <c r="F101" s="2">
        <v>128</v>
      </c>
      <c r="G101" s="2">
        <v>9</v>
      </c>
      <c r="H101" s="2">
        <v>197</v>
      </c>
      <c r="I101" s="2">
        <v>9</v>
      </c>
      <c r="J101" s="2">
        <v>48</v>
      </c>
      <c r="K101" s="2">
        <v>29</v>
      </c>
      <c r="L101" s="2">
        <v>25</v>
      </c>
      <c r="M101" s="2">
        <v>8</v>
      </c>
      <c r="N101" s="2">
        <v>9</v>
      </c>
      <c r="O101" s="2" t="s">
        <v>100</v>
      </c>
      <c r="P101" s="2">
        <v>16</v>
      </c>
      <c r="Q101" s="2">
        <v>0</v>
      </c>
      <c r="R101" s="2">
        <v>9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</row>
    <row r="102" spans="1:23">
      <c r="A102" s="101">
        <v>40692</v>
      </c>
      <c r="B102" s="2" t="s">
        <v>38</v>
      </c>
      <c r="C102" s="2" t="s">
        <v>61</v>
      </c>
      <c r="D102" s="2" t="s">
        <v>74</v>
      </c>
      <c r="E102" s="2" t="s">
        <v>88</v>
      </c>
      <c r="F102" s="2">
        <v>128</v>
      </c>
      <c r="G102" s="2">
        <v>9</v>
      </c>
      <c r="H102" s="2">
        <v>197</v>
      </c>
      <c r="I102" s="2">
        <v>9</v>
      </c>
      <c r="J102" s="2">
        <v>48</v>
      </c>
      <c r="K102" s="2">
        <v>29</v>
      </c>
      <c r="L102" s="2">
        <v>25</v>
      </c>
      <c r="M102" s="2">
        <v>8</v>
      </c>
      <c r="N102" s="2">
        <v>10</v>
      </c>
      <c r="O102" s="2" t="s">
        <v>86</v>
      </c>
      <c r="P102" s="2">
        <v>4</v>
      </c>
      <c r="Q102" s="2">
        <v>1</v>
      </c>
      <c r="R102" s="2">
        <v>10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</row>
    <row r="103" spans="1:23">
      <c r="A103" s="101">
        <v>40692</v>
      </c>
      <c r="B103" s="2" t="s">
        <v>38</v>
      </c>
      <c r="C103" s="2" t="s">
        <v>61</v>
      </c>
      <c r="D103" s="2" t="s">
        <v>74</v>
      </c>
      <c r="E103" s="2" t="s">
        <v>88</v>
      </c>
      <c r="F103" s="2">
        <v>128</v>
      </c>
      <c r="G103" s="2">
        <v>9</v>
      </c>
      <c r="H103" s="2">
        <v>197</v>
      </c>
      <c r="I103" s="2">
        <v>9</v>
      </c>
      <c r="J103" s="2">
        <v>48</v>
      </c>
      <c r="K103" s="2">
        <v>29</v>
      </c>
      <c r="L103" s="2">
        <v>25</v>
      </c>
      <c r="M103" s="2">
        <v>8</v>
      </c>
      <c r="N103" s="2">
        <v>11</v>
      </c>
      <c r="O103" s="2" t="s">
        <v>93</v>
      </c>
      <c r="P103" s="2">
        <v>2</v>
      </c>
      <c r="Q103" s="2">
        <v>0</v>
      </c>
      <c r="R103" s="2">
        <v>11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</row>
    <row r="104" spans="1:23">
      <c r="A104" s="101">
        <v>40698</v>
      </c>
      <c r="B104" s="2" t="s">
        <v>48</v>
      </c>
      <c r="C104" s="2" t="s">
        <v>59</v>
      </c>
      <c r="D104" s="2" t="s">
        <v>72</v>
      </c>
      <c r="E104" s="2" t="s">
        <v>87</v>
      </c>
      <c r="F104" s="2">
        <v>139</v>
      </c>
      <c r="G104" s="2">
        <v>10</v>
      </c>
      <c r="H104" s="2">
        <v>127</v>
      </c>
      <c r="I104" s="2">
        <v>10</v>
      </c>
      <c r="J104" s="2">
        <v>33</v>
      </c>
      <c r="K104" s="2">
        <v>40</v>
      </c>
      <c r="L104" s="2">
        <v>2</v>
      </c>
      <c r="M104" s="2">
        <v>1</v>
      </c>
      <c r="N104" s="2">
        <v>1</v>
      </c>
      <c r="O104" s="2" t="s">
        <v>81</v>
      </c>
      <c r="P104" s="2">
        <v>3</v>
      </c>
      <c r="Q104" s="2">
        <v>1</v>
      </c>
      <c r="R104" s="2">
        <v>1</v>
      </c>
      <c r="S104" s="2" t="s">
        <v>63</v>
      </c>
      <c r="T104" s="2">
        <v>8</v>
      </c>
      <c r="U104" s="2">
        <v>0</v>
      </c>
      <c r="V104" s="2">
        <v>3</v>
      </c>
      <c r="W104" s="2">
        <v>41</v>
      </c>
    </row>
    <row r="105" spans="1:23">
      <c r="A105" s="101">
        <v>40698</v>
      </c>
      <c r="B105" s="2" t="s">
        <v>48</v>
      </c>
      <c r="C105" s="2" t="s">
        <v>59</v>
      </c>
      <c r="D105" s="2" t="s">
        <v>72</v>
      </c>
      <c r="E105" s="2" t="s">
        <v>87</v>
      </c>
      <c r="F105" s="2">
        <v>139</v>
      </c>
      <c r="G105" s="2">
        <v>10</v>
      </c>
      <c r="H105" s="2">
        <v>127</v>
      </c>
      <c r="I105" s="2">
        <v>10</v>
      </c>
      <c r="J105" s="2">
        <v>33</v>
      </c>
      <c r="K105" s="2">
        <v>40</v>
      </c>
      <c r="L105" s="2">
        <v>2</v>
      </c>
      <c r="M105" s="2">
        <v>1</v>
      </c>
      <c r="N105" s="2">
        <v>2</v>
      </c>
      <c r="O105" s="2" t="s">
        <v>82</v>
      </c>
      <c r="P105" s="2">
        <v>7</v>
      </c>
      <c r="Q105" s="2">
        <v>1</v>
      </c>
      <c r="R105" s="2">
        <v>2</v>
      </c>
      <c r="S105" s="2" t="s">
        <v>62</v>
      </c>
      <c r="T105" s="2">
        <v>8</v>
      </c>
      <c r="U105" s="2">
        <v>0</v>
      </c>
      <c r="V105" s="2">
        <v>1</v>
      </c>
      <c r="W105" s="2">
        <v>39</v>
      </c>
    </row>
    <row r="106" spans="1:23">
      <c r="A106" s="101">
        <v>40698</v>
      </c>
      <c r="B106" s="2" t="s">
        <v>48</v>
      </c>
      <c r="C106" s="2" t="s">
        <v>59</v>
      </c>
      <c r="D106" s="2" t="s">
        <v>72</v>
      </c>
      <c r="E106" s="2" t="s">
        <v>87</v>
      </c>
      <c r="F106" s="2">
        <v>139</v>
      </c>
      <c r="G106" s="2">
        <v>10</v>
      </c>
      <c r="H106" s="2">
        <v>127</v>
      </c>
      <c r="I106" s="2">
        <v>10</v>
      </c>
      <c r="J106" s="2">
        <v>33</v>
      </c>
      <c r="K106" s="2">
        <v>40</v>
      </c>
      <c r="L106" s="2">
        <v>2</v>
      </c>
      <c r="M106" s="2">
        <v>1</v>
      </c>
      <c r="N106" s="2">
        <v>3</v>
      </c>
      <c r="O106" s="2" t="s">
        <v>108</v>
      </c>
      <c r="P106" s="2">
        <v>13</v>
      </c>
      <c r="Q106" s="2">
        <v>1</v>
      </c>
      <c r="R106" s="2">
        <v>3</v>
      </c>
      <c r="S106" s="2" t="s">
        <v>107</v>
      </c>
      <c r="T106" s="2">
        <v>9</v>
      </c>
      <c r="U106" s="2">
        <v>4</v>
      </c>
      <c r="V106" s="2">
        <v>5</v>
      </c>
      <c r="W106" s="2">
        <v>10</v>
      </c>
    </row>
    <row r="107" spans="1:23">
      <c r="A107" s="101">
        <v>40698</v>
      </c>
      <c r="B107" s="2" t="s">
        <v>48</v>
      </c>
      <c r="C107" s="2" t="s">
        <v>59</v>
      </c>
      <c r="D107" s="2" t="s">
        <v>72</v>
      </c>
      <c r="E107" s="2" t="s">
        <v>87</v>
      </c>
      <c r="F107" s="2">
        <v>139</v>
      </c>
      <c r="G107" s="2">
        <v>10</v>
      </c>
      <c r="H107" s="2">
        <v>127</v>
      </c>
      <c r="I107" s="2">
        <v>10</v>
      </c>
      <c r="J107" s="2">
        <v>33</v>
      </c>
      <c r="K107" s="2">
        <v>40</v>
      </c>
      <c r="L107" s="2">
        <v>2</v>
      </c>
      <c r="M107" s="2">
        <v>1</v>
      </c>
      <c r="N107" s="2">
        <v>4</v>
      </c>
      <c r="O107" s="2" t="s">
        <v>107</v>
      </c>
      <c r="P107" s="2">
        <v>77</v>
      </c>
      <c r="Q107" s="2">
        <v>1</v>
      </c>
      <c r="R107" s="2">
        <v>4</v>
      </c>
      <c r="S107" s="2" t="s">
        <v>64</v>
      </c>
      <c r="T107" s="2">
        <v>4</v>
      </c>
      <c r="U107" s="2">
        <v>1</v>
      </c>
      <c r="V107" s="2">
        <v>1</v>
      </c>
      <c r="W107" s="2">
        <v>23</v>
      </c>
    </row>
    <row r="108" spans="1:23">
      <c r="A108" s="101">
        <v>40698</v>
      </c>
      <c r="B108" s="2" t="s">
        <v>48</v>
      </c>
      <c r="C108" s="2" t="s">
        <v>59</v>
      </c>
      <c r="D108" s="2" t="s">
        <v>72</v>
      </c>
      <c r="E108" s="2" t="s">
        <v>87</v>
      </c>
      <c r="F108" s="2">
        <v>139</v>
      </c>
      <c r="G108" s="2">
        <v>10</v>
      </c>
      <c r="H108" s="2">
        <v>127</v>
      </c>
      <c r="I108" s="2">
        <v>10</v>
      </c>
      <c r="J108" s="2">
        <v>33</v>
      </c>
      <c r="K108" s="2">
        <v>40</v>
      </c>
      <c r="L108" s="2">
        <v>2</v>
      </c>
      <c r="M108" s="2">
        <v>1</v>
      </c>
      <c r="N108" s="2">
        <v>5</v>
      </c>
      <c r="O108" s="2" t="s">
        <v>63</v>
      </c>
      <c r="P108" s="2">
        <v>24</v>
      </c>
      <c r="Q108" s="2">
        <v>1</v>
      </c>
      <c r="R108" s="2">
        <v>5</v>
      </c>
      <c r="S108" s="2" t="s">
        <v>96</v>
      </c>
      <c r="T108" s="2">
        <v>4</v>
      </c>
      <c r="U108" s="2">
        <v>2</v>
      </c>
      <c r="V108" s="2">
        <v>0</v>
      </c>
      <c r="W108" s="2">
        <v>13</v>
      </c>
    </row>
    <row r="109" spans="1:23">
      <c r="A109" s="101">
        <v>40698</v>
      </c>
      <c r="B109" s="2" t="s">
        <v>48</v>
      </c>
      <c r="C109" s="2" t="s">
        <v>59</v>
      </c>
      <c r="D109" s="2" t="s">
        <v>72</v>
      </c>
      <c r="E109" s="2" t="s">
        <v>87</v>
      </c>
      <c r="F109" s="2">
        <v>139</v>
      </c>
      <c r="G109" s="2">
        <v>10</v>
      </c>
      <c r="H109" s="2">
        <v>127</v>
      </c>
      <c r="I109" s="2">
        <v>10</v>
      </c>
      <c r="J109" s="2">
        <v>33</v>
      </c>
      <c r="K109" s="2">
        <v>40</v>
      </c>
      <c r="L109" s="2">
        <v>2</v>
      </c>
      <c r="M109" s="2">
        <v>1</v>
      </c>
      <c r="N109" s="2">
        <v>6</v>
      </c>
      <c r="O109" s="2" t="s">
        <v>67</v>
      </c>
      <c r="P109" s="2">
        <v>4</v>
      </c>
      <c r="Q109" s="2">
        <v>1</v>
      </c>
      <c r="R109" s="2">
        <v>6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</row>
    <row r="110" spans="1:23">
      <c r="A110" s="101">
        <v>40698</v>
      </c>
      <c r="B110" s="2" t="s">
        <v>48</v>
      </c>
      <c r="C110" s="2" t="s">
        <v>59</v>
      </c>
      <c r="D110" s="2" t="s">
        <v>72</v>
      </c>
      <c r="E110" s="2" t="s">
        <v>87</v>
      </c>
      <c r="F110" s="2">
        <v>139</v>
      </c>
      <c r="G110" s="2">
        <v>10</v>
      </c>
      <c r="H110" s="2">
        <v>127</v>
      </c>
      <c r="I110" s="2">
        <v>10</v>
      </c>
      <c r="J110" s="2">
        <v>33</v>
      </c>
      <c r="K110" s="2">
        <v>40</v>
      </c>
      <c r="L110" s="2">
        <v>2</v>
      </c>
      <c r="M110" s="2">
        <v>1</v>
      </c>
      <c r="N110" s="2">
        <v>7</v>
      </c>
      <c r="O110" s="2" t="s">
        <v>96</v>
      </c>
      <c r="P110" s="2">
        <v>0</v>
      </c>
      <c r="Q110" s="2">
        <v>1</v>
      </c>
      <c r="R110" s="2">
        <v>7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</row>
    <row r="111" spans="1:23">
      <c r="A111" s="101">
        <v>40698</v>
      </c>
      <c r="B111" s="2" t="s">
        <v>48</v>
      </c>
      <c r="C111" s="2" t="s">
        <v>59</v>
      </c>
      <c r="D111" s="2" t="s">
        <v>72</v>
      </c>
      <c r="E111" s="2" t="s">
        <v>87</v>
      </c>
      <c r="F111" s="2">
        <v>139</v>
      </c>
      <c r="G111" s="2">
        <v>10</v>
      </c>
      <c r="H111" s="2">
        <v>127</v>
      </c>
      <c r="I111" s="2">
        <v>10</v>
      </c>
      <c r="J111" s="2">
        <v>33</v>
      </c>
      <c r="K111" s="2">
        <v>40</v>
      </c>
      <c r="L111" s="2">
        <v>2</v>
      </c>
      <c r="M111" s="2">
        <v>1</v>
      </c>
      <c r="N111" s="2">
        <v>8</v>
      </c>
      <c r="O111" s="2" t="s">
        <v>68</v>
      </c>
      <c r="P111" s="2">
        <v>1</v>
      </c>
      <c r="Q111" s="2">
        <v>1</v>
      </c>
      <c r="R111" s="2">
        <v>8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</row>
    <row r="112" spans="1:23">
      <c r="A112" s="101">
        <v>40698</v>
      </c>
      <c r="B112" s="2" t="s">
        <v>48</v>
      </c>
      <c r="C112" s="2" t="s">
        <v>59</v>
      </c>
      <c r="D112" s="2" t="s">
        <v>72</v>
      </c>
      <c r="E112" s="2" t="s">
        <v>87</v>
      </c>
      <c r="F112" s="2">
        <v>139</v>
      </c>
      <c r="G112" s="2">
        <v>10</v>
      </c>
      <c r="H112" s="2">
        <v>127</v>
      </c>
      <c r="I112" s="2">
        <v>10</v>
      </c>
      <c r="J112" s="2">
        <v>33</v>
      </c>
      <c r="K112" s="2">
        <v>40</v>
      </c>
      <c r="L112" s="2">
        <v>2</v>
      </c>
      <c r="M112" s="2">
        <v>1</v>
      </c>
      <c r="N112" s="2">
        <v>9</v>
      </c>
      <c r="O112" s="2" t="s">
        <v>109</v>
      </c>
      <c r="P112" s="2">
        <v>1</v>
      </c>
      <c r="Q112" s="2">
        <v>1</v>
      </c>
      <c r="R112" s="2">
        <v>9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</row>
    <row r="113" spans="1:23">
      <c r="A113" s="101">
        <v>40698</v>
      </c>
      <c r="B113" s="2" t="s">
        <v>48</v>
      </c>
      <c r="C113" s="2" t="s">
        <v>59</v>
      </c>
      <c r="D113" s="2" t="s">
        <v>72</v>
      </c>
      <c r="E113" s="2" t="s">
        <v>87</v>
      </c>
      <c r="F113" s="2">
        <v>139</v>
      </c>
      <c r="G113" s="2">
        <v>10</v>
      </c>
      <c r="H113" s="2">
        <v>127</v>
      </c>
      <c r="I113" s="2">
        <v>10</v>
      </c>
      <c r="J113" s="2">
        <v>33</v>
      </c>
      <c r="K113" s="2">
        <v>40</v>
      </c>
      <c r="L113" s="2">
        <v>2</v>
      </c>
      <c r="M113" s="2">
        <v>1</v>
      </c>
      <c r="N113" s="2">
        <v>10</v>
      </c>
      <c r="O113" s="2" t="s">
        <v>62</v>
      </c>
      <c r="P113" s="2">
        <v>0</v>
      </c>
      <c r="Q113" s="2">
        <v>1</v>
      </c>
      <c r="R113" s="2">
        <v>10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</row>
    <row r="114" spans="1:23">
      <c r="A114" s="101">
        <v>40698</v>
      </c>
      <c r="B114" s="2" t="s">
        <v>48</v>
      </c>
      <c r="C114" s="2" t="s">
        <v>59</v>
      </c>
      <c r="D114" s="2" t="s">
        <v>72</v>
      </c>
      <c r="E114" s="2" t="s">
        <v>87</v>
      </c>
      <c r="F114" s="2">
        <v>139</v>
      </c>
      <c r="G114" s="2">
        <v>10</v>
      </c>
      <c r="H114" s="2">
        <v>127</v>
      </c>
      <c r="I114" s="2">
        <v>10</v>
      </c>
      <c r="J114" s="2">
        <v>33</v>
      </c>
      <c r="K114" s="2">
        <v>40</v>
      </c>
      <c r="L114" s="2">
        <v>2</v>
      </c>
      <c r="M114" s="2">
        <v>1</v>
      </c>
      <c r="N114" s="2">
        <v>11</v>
      </c>
      <c r="O114" s="2" t="s">
        <v>64</v>
      </c>
      <c r="P114" s="2">
        <v>7</v>
      </c>
      <c r="Q114" s="2">
        <v>0</v>
      </c>
      <c r="R114" s="2">
        <v>11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</row>
    <row r="115" spans="1:23">
      <c r="A115" s="101">
        <v>40699</v>
      </c>
      <c r="B115" s="2" t="s">
        <v>135</v>
      </c>
      <c r="C115" s="2" t="s">
        <v>60</v>
      </c>
      <c r="D115" s="2" t="s">
        <v>74</v>
      </c>
      <c r="E115" s="2" t="s">
        <v>87</v>
      </c>
      <c r="F115" s="2">
        <v>141</v>
      </c>
      <c r="G115" s="2">
        <v>10</v>
      </c>
      <c r="H115" s="2">
        <v>142</v>
      </c>
      <c r="I115" s="2">
        <v>7</v>
      </c>
      <c r="J115" s="2">
        <v>27</v>
      </c>
      <c r="K115" s="2">
        <v>42</v>
      </c>
      <c r="L115" s="2">
        <v>17</v>
      </c>
      <c r="M115" s="2">
        <v>22</v>
      </c>
      <c r="N115" s="2">
        <v>1</v>
      </c>
      <c r="O115" s="2" t="s">
        <v>68</v>
      </c>
      <c r="P115" s="2">
        <v>7</v>
      </c>
      <c r="Q115" s="2">
        <v>1</v>
      </c>
      <c r="R115" s="2">
        <v>1</v>
      </c>
      <c r="S115" s="2" t="s">
        <v>62</v>
      </c>
      <c r="T115" s="2">
        <v>8</v>
      </c>
      <c r="U115" s="2">
        <v>0</v>
      </c>
      <c r="V115" s="2">
        <v>2</v>
      </c>
      <c r="W115" s="2">
        <v>32</v>
      </c>
    </row>
    <row r="116" spans="1:23">
      <c r="A116" s="101">
        <v>40699</v>
      </c>
      <c r="B116" s="2" t="s">
        <v>135</v>
      </c>
      <c r="C116" s="2" t="s">
        <v>60</v>
      </c>
      <c r="D116" s="2" t="s">
        <v>74</v>
      </c>
      <c r="E116" s="2" t="s">
        <v>87</v>
      </c>
      <c r="F116" s="2">
        <v>141</v>
      </c>
      <c r="G116" s="2">
        <v>10</v>
      </c>
      <c r="H116" s="2">
        <v>142</v>
      </c>
      <c r="I116" s="2">
        <v>7</v>
      </c>
      <c r="J116" s="2">
        <v>27</v>
      </c>
      <c r="K116" s="2">
        <v>42</v>
      </c>
      <c r="L116" s="2">
        <v>17</v>
      </c>
      <c r="M116" s="2">
        <v>22</v>
      </c>
      <c r="N116" s="2">
        <v>2</v>
      </c>
      <c r="O116" s="2" t="s">
        <v>67</v>
      </c>
      <c r="P116" s="2">
        <v>4</v>
      </c>
      <c r="Q116" s="2">
        <v>1</v>
      </c>
      <c r="R116" s="2">
        <v>2</v>
      </c>
      <c r="S116" s="2" t="s">
        <v>101</v>
      </c>
      <c r="T116" s="2">
        <v>7</v>
      </c>
      <c r="U116" s="2">
        <v>0</v>
      </c>
      <c r="V116" s="2">
        <v>2</v>
      </c>
      <c r="W116" s="2">
        <v>49</v>
      </c>
    </row>
    <row r="117" spans="1:23">
      <c r="A117" s="101">
        <v>40699</v>
      </c>
      <c r="B117" s="2" t="s">
        <v>135</v>
      </c>
      <c r="C117" s="2" t="s">
        <v>60</v>
      </c>
      <c r="D117" s="2" t="s">
        <v>74</v>
      </c>
      <c r="E117" s="2" t="s">
        <v>87</v>
      </c>
      <c r="F117" s="2">
        <v>141</v>
      </c>
      <c r="G117" s="2">
        <v>10</v>
      </c>
      <c r="H117" s="2">
        <v>142</v>
      </c>
      <c r="I117" s="2">
        <v>7</v>
      </c>
      <c r="J117" s="2">
        <v>27</v>
      </c>
      <c r="K117" s="2">
        <v>42</v>
      </c>
      <c r="L117" s="2">
        <v>17</v>
      </c>
      <c r="M117" s="2">
        <v>22</v>
      </c>
      <c r="N117" s="2">
        <v>3</v>
      </c>
      <c r="O117" s="2" t="s">
        <v>102</v>
      </c>
      <c r="P117" s="2">
        <v>14</v>
      </c>
      <c r="Q117" s="2">
        <v>1</v>
      </c>
      <c r="R117" s="2">
        <v>3</v>
      </c>
      <c r="S117" s="2" t="s">
        <v>63</v>
      </c>
      <c r="T117" s="2">
        <v>4</v>
      </c>
      <c r="U117" s="2">
        <v>0</v>
      </c>
      <c r="V117" s="2">
        <v>0</v>
      </c>
      <c r="W117" s="2">
        <v>18</v>
      </c>
    </row>
    <row r="118" spans="1:23">
      <c r="A118" s="101">
        <v>40699</v>
      </c>
      <c r="B118" s="2" t="s">
        <v>135</v>
      </c>
      <c r="C118" s="2" t="s">
        <v>60</v>
      </c>
      <c r="D118" s="2" t="s">
        <v>74</v>
      </c>
      <c r="E118" s="2" t="s">
        <v>87</v>
      </c>
      <c r="F118" s="2">
        <v>141</v>
      </c>
      <c r="G118" s="2">
        <v>10</v>
      </c>
      <c r="H118" s="2">
        <v>142</v>
      </c>
      <c r="I118" s="2">
        <v>7</v>
      </c>
      <c r="J118" s="2">
        <v>27</v>
      </c>
      <c r="K118" s="2">
        <v>42</v>
      </c>
      <c r="L118" s="2">
        <v>17</v>
      </c>
      <c r="M118" s="2">
        <v>22</v>
      </c>
      <c r="N118" s="2">
        <v>4</v>
      </c>
      <c r="O118" s="2" t="s">
        <v>63</v>
      </c>
      <c r="P118" s="2">
        <v>6</v>
      </c>
      <c r="Q118" s="2">
        <v>1</v>
      </c>
      <c r="R118" s="2">
        <v>4</v>
      </c>
      <c r="S118" s="2" t="s">
        <v>102</v>
      </c>
      <c r="T118" s="2">
        <v>6</v>
      </c>
      <c r="U118" s="2">
        <v>0</v>
      </c>
      <c r="V118" s="2">
        <v>2</v>
      </c>
      <c r="W118" s="2">
        <v>12</v>
      </c>
    </row>
    <row r="119" spans="1:23">
      <c r="A119" s="101">
        <v>40699</v>
      </c>
      <c r="B119" s="2" t="s">
        <v>135</v>
      </c>
      <c r="C119" s="2" t="s">
        <v>60</v>
      </c>
      <c r="D119" s="2" t="s">
        <v>74</v>
      </c>
      <c r="E119" s="2" t="s">
        <v>87</v>
      </c>
      <c r="F119" s="2">
        <v>141</v>
      </c>
      <c r="G119" s="2">
        <v>10</v>
      </c>
      <c r="H119" s="2">
        <v>142</v>
      </c>
      <c r="I119" s="2">
        <v>7</v>
      </c>
      <c r="J119" s="2">
        <v>27</v>
      </c>
      <c r="K119" s="2">
        <v>42</v>
      </c>
      <c r="L119" s="2">
        <v>17</v>
      </c>
      <c r="M119" s="2">
        <v>22</v>
      </c>
      <c r="N119" s="2">
        <v>5</v>
      </c>
      <c r="O119" s="2" t="s">
        <v>101</v>
      </c>
      <c r="P119" s="2">
        <v>0</v>
      </c>
      <c r="Q119" s="2">
        <v>1</v>
      </c>
      <c r="R119" s="2">
        <v>5</v>
      </c>
      <c r="S119" s="2" t="s">
        <v>66</v>
      </c>
      <c r="T119" s="2">
        <v>2</v>
      </c>
      <c r="U119" s="2">
        <v>0</v>
      </c>
      <c r="V119" s="2">
        <v>1</v>
      </c>
      <c r="W119" s="2">
        <v>9</v>
      </c>
    </row>
    <row r="120" spans="1:23">
      <c r="A120" s="101">
        <v>40699</v>
      </c>
      <c r="B120" s="2" t="s">
        <v>135</v>
      </c>
      <c r="C120" s="2" t="s">
        <v>60</v>
      </c>
      <c r="D120" s="2" t="s">
        <v>74</v>
      </c>
      <c r="E120" s="2" t="s">
        <v>87</v>
      </c>
      <c r="F120" s="2">
        <v>141</v>
      </c>
      <c r="G120" s="2">
        <v>10</v>
      </c>
      <c r="H120" s="2">
        <v>142</v>
      </c>
      <c r="I120" s="2">
        <v>7</v>
      </c>
      <c r="J120" s="2">
        <v>27</v>
      </c>
      <c r="K120" s="2">
        <v>42</v>
      </c>
      <c r="L120" s="2">
        <v>17</v>
      </c>
      <c r="M120" s="2">
        <v>22</v>
      </c>
      <c r="N120" s="2">
        <v>6</v>
      </c>
      <c r="O120" s="2" t="s">
        <v>70</v>
      </c>
      <c r="P120" s="2">
        <v>42</v>
      </c>
      <c r="Q120" s="2">
        <v>1</v>
      </c>
      <c r="R120" s="2">
        <v>6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</row>
    <row r="121" spans="1:23">
      <c r="A121" s="101">
        <v>40699</v>
      </c>
      <c r="B121" s="2" t="s">
        <v>135</v>
      </c>
      <c r="C121" s="2" t="s">
        <v>60</v>
      </c>
      <c r="D121" s="2" t="s">
        <v>74</v>
      </c>
      <c r="E121" s="2" t="s">
        <v>87</v>
      </c>
      <c r="F121" s="2">
        <v>141</v>
      </c>
      <c r="G121" s="2">
        <v>10</v>
      </c>
      <c r="H121" s="2">
        <v>142</v>
      </c>
      <c r="I121" s="2">
        <v>7</v>
      </c>
      <c r="J121" s="2">
        <v>27</v>
      </c>
      <c r="K121" s="2">
        <v>42</v>
      </c>
      <c r="L121" s="2">
        <v>17</v>
      </c>
      <c r="M121" s="2">
        <v>22</v>
      </c>
      <c r="N121" s="2">
        <v>7</v>
      </c>
      <c r="O121" s="2" t="s">
        <v>81</v>
      </c>
      <c r="P121" s="2">
        <v>33</v>
      </c>
      <c r="Q121" s="2">
        <v>1</v>
      </c>
      <c r="R121" s="2">
        <v>7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</row>
    <row r="122" spans="1:23">
      <c r="A122" s="101">
        <v>40699</v>
      </c>
      <c r="B122" s="2" t="s">
        <v>135</v>
      </c>
      <c r="C122" s="2" t="s">
        <v>60</v>
      </c>
      <c r="D122" s="2" t="s">
        <v>74</v>
      </c>
      <c r="E122" s="2" t="s">
        <v>87</v>
      </c>
      <c r="F122" s="2">
        <v>141</v>
      </c>
      <c r="G122" s="2">
        <v>10</v>
      </c>
      <c r="H122" s="2">
        <v>142</v>
      </c>
      <c r="I122" s="2">
        <v>7</v>
      </c>
      <c r="J122" s="2">
        <v>27</v>
      </c>
      <c r="K122" s="2">
        <v>42</v>
      </c>
      <c r="L122" s="2">
        <v>17</v>
      </c>
      <c r="M122" s="2">
        <v>22</v>
      </c>
      <c r="N122" s="2">
        <v>8</v>
      </c>
      <c r="O122" s="2" t="s">
        <v>66</v>
      </c>
      <c r="P122" s="2">
        <v>6</v>
      </c>
      <c r="Q122" s="2">
        <v>1</v>
      </c>
      <c r="R122" s="2">
        <v>8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</row>
    <row r="123" spans="1:23">
      <c r="A123" s="101">
        <v>40699</v>
      </c>
      <c r="B123" s="2" t="s">
        <v>135</v>
      </c>
      <c r="C123" s="2" t="s">
        <v>60</v>
      </c>
      <c r="D123" s="2" t="s">
        <v>74</v>
      </c>
      <c r="E123" s="2" t="s">
        <v>87</v>
      </c>
      <c r="F123" s="2">
        <v>141</v>
      </c>
      <c r="G123" s="2">
        <v>10</v>
      </c>
      <c r="H123" s="2">
        <v>142</v>
      </c>
      <c r="I123" s="2">
        <v>7</v>
      </c>
      <c r="J123" s="2">
        <v>27</v>
      </c>
      <c r="K123" s="2">
        <v>42</v>
      </c>
      <c r="L123" s="2">
        <v>17</v>
      </c>
      <c r="M123" s="2">
        <v>22</v>
      </c>
      <c r="N123" s="2">
        <v>9</v>
      </c>
      <c r="O123" s="2" t="s">
        <v>85</v>
      </c>
      <c r="P123" s="2">
        <v>7</v>
      </c>
      <c r="Q123" s="2">
        <v>1</v>
      </c>
      <c r="R123" s="2">
        <v>9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</row>
    <row r="124" spans="1:23">
      <c r="A124" s="101">
        <v>40699</v>
      </c>
      <c r="B124" s="2" t="s">
        <v>135</v>
      </c>
      <c r="C124" s="2" t="s">
        <v>60</v>
      </c>
      <c r="D124" s="2" t="s">
        <v>74</v>
      </c>
      <c r="E124" s="2" t="s">
        <v>87</v>
      </c>
      <c r="F124" s="2">
        <v>141</v>
      </c>
      <c r="G124" s="2">
        <v>10</v>
      </c>
      <c r="H124" s="2">
        <v>142</v>
      </c>
      <c r="I124" s="2">
        <v>7</v>
      </c>
      <c r="J124" s="2">
        <v>27</v>
      </c>
      <c r="K124" s="2">
        <v>42</v>
      </c>
      <c r="L124" s="2">
        <v>17</v>
      </c>
      <c r="M124" s="2">
        <v>22</v>
      </c>
      <c r="N124" s="2">
        <v>10</v>
      </c>
      <c r="O124" s="2" t="s">
        <v>83</v>
      </c>
      <c r="P124" s="2">
        <v>0</v>
      </c>
      <c r="Q124" s="2">
        <v>1</v>
      </c>
      <c r="R124" s="2">
        <v>10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</row>
    <row r="125" spans="1:23">
      <c r="A125" s="101">
        <v>40699</v>
      </c>
      <c r="B125" s="2" t="s">
        <v>135</v>
      </c>
      <c r="C125" s="2" t="s">
        <v>60</v>
      </c>
      <c r="D125" s="2" t="s">
        <v>74</v>
      </c>
      <c r="E125" s="2" t="s">
        <v>87</v>
      </c>
      <c r="F125" s="2">
        <v>141</v>
      </c>
      <c r="G125" s="2">
        <v>10</v>
      </c>
      <c r="H125" s="2">
        <v>142</v>
      </c>
      <c r="I125" s="2">
        <v>7</v>
      </c>
      <c r="J125" s="2">
        <v>27</v>
      </c>
      <c r="K125" s="2">
        <v>42</v>
      </c>
      <c r="L125" s="2">
        <v>17</v>
      </c>
      <c r="M125" s="2">
        <v>22</v>
      </c>
      <c r="N125" s="2">
        <v>11</v>
      </c>
      <c r="O125" s="2" t="s">
        <v>62</v>
      </c>
      <c r="P125" s="2">
        <v>5</v>
      </c>
      <c r="Q125" s="2">
        <v>0</v>
      </c>
      <c r="R125" s="2">
        <v>11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</row>
    <row r="126" spans="1:23">
      <c r="A126" s="101">
        <v>40705</v>
      </c>
      <c r="B126" s="2" t="s">
        <v>39</v>
      </c>
      <c r="C126" s="2" t="s">
        <v>59</v>
      </c>
      <c r="D126" s="2" t="s">
        <v>72</v>
      </c>
      <c r="E126" s="2" t="s">
        <v>88</v>
      </c>
      <c r="F126" s="2">
        <v>198</v>
      </c>
      <c r="G126" s="2">
        <v>2</v>
      </c>
      <c r="H126" s="2">
        <v>197</v>
      </c>
      <c r="I126" s="2">
        <v>6</v>
      </c>
      <c r="J126" s="2">
        <v>54</v>
      </c>
      <c r="K126" s="2">
        <v>29</v>
      </c>
      <c r="L126" s="2">
        <v>15</v>
      </c>
      <c r="M126" s="2">
        <v>2</v>
      </c>
      <c r="N126" s="2">
        <v>1</v>
      </c>
      <c r="O126" s="2" t="s">
        <v>110</v>
      </c>
      <c r="P126" s="2">
        <v>9</v>
      </c>
      <c r="Q126" s="2">
        <v>1</v>
      </c>
      <c r="R126" s="2">
        <v>1</v>
      </c>
      <c r="S126" s="2" t="s">
        <v>85</v>
      </c>
      <c r="T126" s="2">
        <v>7</v>
      </c>
      <c r="U126" s="2">
        <v>3</v>
      </c>
      <c r="V126" s="2">
        <v>0</v>
      </c>
      <c r="W126" s="2">
        <v>18</v>
      </c>
    </row>
    <row r="127" spans="1:23">
      <c r="A127" s="101">
        <v>40705</v>
      </c>
      <c r="B127" s="2" t="s">
        <v>39</v>
      </c>
      <c r="C127" s="2" t="s">
        <v>59</v>
      </c>
      <c r="D127" s="2" t="s">
        <v>72</v>
      </c>
      <c r="E127" s="2" t="s">
        <v>88</v>
      </c>
      <c r="F127" s="2">
        <v>198</v>
      </c>
      <c r="G127" s="2">
        <v>2</v>
      </c>
      <c r="H127" s="2">
        <v>197</v>
      </c>
      <c r="I127" s="2">
        <v>6</v>
      </c>
      <c r="J127" s="2">
        <v>54</v>
      </c>
      <c r="K127" s="2">
        <v>29</v>
      </c>
      <c r="L127" s="2">
        <v>15</v>
      </c>
      <c r="M127" s="2">
        <v>2</v>
      </c>
      <c r="N127" s="2">
        <v>2</v>
      </c>
      <c r="O127" s="2" t="s">
        <v>63</v>
      </c>
      <c r="P127" s="2">
        <v>127</v>
      </c>
      <c r="Q127" s="2">
        <v>1</v>
      </c>
      <c r="R127" s="2">
        <v>2</v>
      </c>
      <c r="S127" s="2" t="s">
        <v>62</v>
      </c>
      <c r="T127" s="2">
        <v>12</v>
      </c>
      <c r="U127" s="2">
        <v>2</v>
      </c>
      <c r="V127" s="2">
        <v>1</v>
      </c>
      <c r="W127" s="2">
        <v>28</v>
      </c>
    </row>
    <row r="128" spans="1:23">
      <c r="A128" s="101">
        <v>40705</v>
      </c>
      <c r="B128" s="2" t="s">
        <v>39</v>
      </c>
      <c r="C128" s="2" t="s">
        <v>59</v>
      </c>
      <c r="D128" s="2" t="s">
        <v>72</v>
      </c>
      <c r="E128" s="2" t="s">
        <v>88</v>
      </c>
      <c r="F128" s="2">
        <v>198</v>
      </c>
      <c r="G128" s="2">
        <v>2</v>
      </c>
      <c r="H128" s="2">
        <v>197</v>
      </c>
      <c r="I128" s="2">
        <v>6</v>
      </c>
      <c r="J128" s="2">
        <v>54</v>
      </c>
      <c r="K128" s="2">
        <v>29</v>
      </c>
      <c r="L128" s="2">
        <v>15</v>
      </c>
      <c r="M128" s="2">
        <v>2</v>
      </c>
      <c r="N128" s="2">
        <v>3</v>
      </c>
      <c r="O128" s="2" t="s">
        <v>68</v>
      </c>
      <c r="P128" s="2">
        <v>46</v>
      </c>
      <c r="Q128" s="2">
        <v>0</v>
      </c>
      <c r="R128" s="2">
        <v>3</v>
      </c>
      <c r="S128" s="2" t="s">
        <v>64</v>
      </c>
      <c r="T128" s="2">
        <v>10</v>
      </c>
      <c r="U128" s="2">
        <v>2</v>
      </c>
      <c r="V128" s="2">
        <v>3</v>
      </c>
      <c r="W128" s="2">
        <v>34</v>
      </c>
    </row>
    <row r="129" spans="1:23">
      <c r="A129" s="101">
        <v>40705</v>
      </c>
      <c r="B129" s="2" t="s">
        <v>39</v>
      </c>
      <c r="C129" s="2" t="s">
        <v>59</v>
      </c>
      <c r="D129" s="2" t="s">
        <v>72</v>
      </c>
      <c r="E129" s="2" t="s">
        <v>88</v>
      </c>
      <c r="F129" s="2">
        <v>198</v>
      </c>
      <c r="G129" s="2">
        <v>2</v>
      </c>
      <c r="H129" s="2">
        <v>197</v>
      </c>
      <c r="I129" s="2">
        <v>6</v>
      </c>
      <c r="J129" s="2">
        <v>54</v>
      </c>
      <c r="K129" s="2">
        <v>29</v>
      </c>
      <c r="L129" s="2">
        <v>15</v>
      </c>
      <c r="M129" s="2">
        <v>2</v>
      </c>
      <c r="N129" s="2">
        <v>4</v>
      </c>
      <c r="O129" s="2" t="s">
        <v>67</v>
      </c>
      <c r="P129" s="2">
        <v>1</v>
      </c>
      <c r="Q129" s="2">
        <v>0</v>
      </c>
      <c r="R129" s="2">
        <v>4</v>
      </c>
      <c r="S129" s="2" t="s">
        <v>108</v>
      </c>
      <c r="T129" s="2">
        <v>4</v>
      </c>
      <c r="U129" s="2">
        <v>0</v>
      </c>
      <c r="V129" s="2">
        <v>0</v>
      </c>
      <c r="W129" s="2">
        <v>22</v>
      </c>
    </row>
    <row r="130" spans="1:23">
      <c r="A130" s="101">
        <v>40705</v>
      </c>
      <c r="B130" s="2" t="s">
        <v>39</v>
      </c>
      <c r="C130" s="2" t="s">
        <v>59</v>
      </c>
      <c r="D130" s="2" t="s">
        <v>72</v>
      </c>
      <c r="E130" s="2" t="s">
        <v>88</v>
      </c>
      <c r="F130" s="2">
        <v>198</v>
      </c>
      <c r="G130" s="2">
        <v>2</v>
      </c>
      <c r="H130" s="2">
        <v>197</v>
      </c>
      <c r="I130" s="2">
        <v>6</v>
      </c>
      <c r="J130" s="2">
        <v>54</v>
      </c>
      <c r="K130" s="2">
        <v>29</v>
      </c>
      <c r="L130" s="2">
        <v>15</v>
      </c>
      <c r="M130" s="2">
        <v>2</v>
      </c>
      <c r="N130" s="2">
        <v>5</v>
      </c>
      <c r="O130" s="2">
        <v>0</v>
      </c>
      <c r="P130" s="2">
        <v>0</v>
      </c>
      <c r="Q130" s="2">
        <v>0</v>
      </c>
      <c r="R130" s="2">
        <v>5</v>
      </c>
      <c r="S130" s="2" t="s">
        <v>86</v>
      </c>
      <c r="T130" s="2">
        <v>10</v>
      </c>
      <c r="U130" s="2">
        <v>1</v>
      </c>
      <c r="V130" s="2">
        <v>1</v>
      </c>
      <c r="W130" s="2">
        <v>54</v>
      </c>
    </row>
    <row r="131" spans="1:23">
      <c r="A131" s="101">
        <v>40705</v>
      </c>
      <c r="B131" s="2" t="s">
        <v>39</v>
      </c>
      <c r="C131" s="2" t="s">
        <v>59</v>
      </c>
      <c r="D131" s="2" t="s">
        <v>72</v>
      </c>
      <c r="E131" s="2" t="s">
        <v>88</v>
      </c>
      <c r="F131" s="2">
        <v>198</v>
      </c>
      <c r="G131" s="2">
        <v>2</v>
      </c>
      <c r="H131" s="2">
        <v>197</v>
      </c>
      <c r="I131" s="2">
        <v>6</v>
      </c>
      <c r="J131" s="2">
        <v>54</v>
      </c>
      <c r="K131" s="2">
        <v>29</v>
      </c>
      <c r="L131" s="2">
        <v>15</v>
      </c>
      <c r="M131" s="2">
        <v>2</v>
      </c>
      <c r="N131" s="2">
        <v>6</v>
      </c>
      <c r="O131" s="2">
        <v>0</v>
      </c>
      <c r="P131" s="2">
        <v>0</v>
      </c>
      <c r="Q131" s="2">
        <v>0</v>
      </c>
      <c r="R131" s="2">
        <v>6</v>
      </c>
      <c r="S131" s="2" t="s">
        <v>63</v>
      </c>
      <c r="T131" s="2">
        <v>11</v>
      </c>
      <c r="U131" s="2">
        <v>4</v>
      </c>
      <c r="V131" s="2">
        <v>1</v>
      </c>
      <c r="W131" s="2">
        <v>39</v>
      </c>
    </row>
    <row r="132" spans="1:23">
      <c r="A132" s="101">
        <v>40705</v>
      </c>
      <c r="B132" s="2" t="s">
        <v>39</v>
      </c>
      <c r="C132" s="2" t="s">
        <v>59</v>
      </c>
      <c r="D132" s="2" t="s">
        <v>72</v>
      </c>
      <c r="E132" s="2" t="s">
        <v>88</v>
      </c>
      <c r="F132" s="2">
        <v>198</v>
      </c>
      <c r="G132" s="2">
        <v>2</v>
      </c>
      <c r="H132" s="2">
        <v>197</v>
      </c>
      <c r="I132" s="2">
        <v>6</v>
      </c>
      <c r="J132" s="2">
        <v>54</v>
      </c>
      <c r="K132" s="2">
        <v>29</v>
      </c>
      <c r="L132" s="2">
        <v>15</v>
      </c>
      <c r="M132" s="2">
        <v>2</v>
      </c>
      <c r="N132" s="2">
        <v>7</v>
      </c>
      <c r="O132" s="2">
        <v>0</v>
      </c>
      <c r="P132" s="2">
        <v>0</v>
      </c>
      <c r="Q132" s="2">
        <v>0</v>
      </c>
      <c r="R132" s="2">
        <v>7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</row>
    <row r="133" spans="1:23">
      <c r="A133" s="101">
        <v>40705</v>
      </c>
      <c r="B133" s="2" t="s">
        <v>39</v>
      </c>
      <c r="C133" s="2" t="s">
        <v>59</v>
      </c>
      <c r="D133" s="2" t="s">
        <v>72</v>
      </c>
      <c r="E133" s="2" t="s">
        <v>88</v>
      </c>
      <c r="F133" s="2">
        <v>198</v>
      </c>
      <c r="G133" s="2">
        <v>2</v>
      </c>
      <c r="H133" s="2">
        <v>197</v>
      </c>
      <c r="I133" s="2">
        <v>6</v>
      </c>
      <c r="J133" s="2">
        <v>54</v>
      </c>
      <c r="K133" s="2">
        <v>29</v>
      </c>
      <c r="L133" s="2">
        <v>15</v>
      </c>
      <c r="M133" s="2">
        <v>2</v>
      </c>
      <c r="N133" s="2">
        <v>8</v>
      </c>
      <c r="O133" s="2">
        <v>0</v>
      </c>
      <c r="P133" s="2">
        <v>0</v>
      </c>
      <c r="Q133" s="2">
        <v>0</v>
      </c>
      <c r="R133" s="2">
        <v>8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</row>
    <row r="134" spans="1:23">
      <c r="A134" s="101">
        <v>40705</v>
      </c>
      <c r="B134" s="2" t="s">
        <v>39</v>
      </c>
      <c r="C134" s="2" t="s">
        <v>59</v>
      </c>
      <c r="D134" s="2" t="s">
        <v>72</v>
      </c>
      <c r="E134" s="2" t="s">
        <v>88</v>
      </c>
      <c r="F134" s="2">
        <v>198</v>
      </c>
      <c r="G134" s="2">
        <v>2</v>
      </c>
      <c r="H134" s="2">
        <v>197</v>
      </c>
      <c r="I134" s="2">
        <v>6</v>
      </c>
      <c r="J134" s="2">
        <v>54</v>
      </c>
      <c r="K134" s="2">
        <v>29</v>
      </c>
      <c r="L134" s="2">
        <v>15</v>
      </c>
      <c r="M134" s="2">
        <v>2</v>
      </c>
      <c r="N134" s="2">
        <v>9</v>
      </c>
      <c r="O134" s="2">
        <v>0</v>
      </c>
      <c r="P134" s="2">
        <v>0</v>
      </c>
      <c r="Q134" s="2">
        <v>0</v>
      </c>
      <c r="R134" s="2">
        <v>9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</row>
    <row r="135" spans="1:23">
      <c r="A135" s="101">
        <v>40705</v>
      </c>
      <c r="B135" s="2" t="s">
        <v>39</v>
      </c>
      <c r="C135" s="2" t="s">
        <v>59</v>
      </c>
      <c r="D135" s="2" t="s">
        <v>72</v>
      </c>
      <c r="E135" s="2" t="s">
        <v>88</v>
      </c>
      <c r="F135" s="2">
        <v>198</v>
      </c>
      <c r="G135" s="2">
        <v>2</v>
      </c>
      <c r="H135" s="2">
        <v>197</v>
      </c>
      <c r="I135" s="2">
        <v>6</v>
      </c>
      <c r="J135" s="2">
        <v>54</v>
      </c>
      <c r="K135" s="2">
        <v>29</v>
      </c>
      <c r="L135" s="2">
        <v>15</v>
      </c>
      <c r="M135" s="2">
        <v>2</v>
      </c>
      <c r="N135" s="2">
        <v>10</v>
      </c>
      <c r="O135" s="2">
        <v>0</v>
      </c>
      <c r="P135" s="2">
        <v>0</v>
      </c>
      <c r="Q135" s="2">
        <v>0</v>
      </c>
      <c r="R135" s="2">
        <v>10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</row>
    <row r="136" spans="1:23">
      <c r="A136" s="101">
        <v>40705</v>
      </c>
      <c r="B136" s="2" t="s">
        <v>39</v>
      </c>
      <c r="C136" s="2" t="s">
        <v>59</v>
      </c>
      <c r="D136" s="2" t="s">
        <v>72</v>
      </c>
      <c r="E136" s="2" t="s">
        <v>88</v>
      </c>
      <c r="F136" s="2">
        <v>198</v>
      </c>
      <c r="G136" s="2">
        <v>2</v>
      </c>
      <c r="H136" s="2">
        <v>197</v>
      </c>
      <c r="I136" s="2">
        <v>6</v>
      </c>
      <c r="J136" s="2">
        <v>54</v>
      </c>
      <c r="K136" s="2">
        <v>29</v>
      </c>
      <c r="L136" s="2">
        <v>15</v>
      </c>
      <c r="M136" s="2">
        <v>2</v>
      </c>
      <c r="N136" s="2">
        <v>11</v>
      </c>
      <c r="O136" s="2">
        <v>0</v>
      </c>
      <c r="P136" s="2">
        <v>0</v>
      </c>
      <c r="Q136" s="2">
        <v>0</v>
      </c>
      <c r="R136" s="2">
        <v>11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</row>
    <row r="137" spans="1:23">
      <c r="A137" s="101">
        <v>40706</v>
      </c>
      <c r="B137" s="2" t="s">
        <v>40</v>
      </c>
      <c r="C137" s="2" t="s">
        <v>104</v>
      </c>
      <c r="D137" s="2" t="s">
        <v>74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1</v>
      </c>
      <c r="O137" s="2">
        <v>0</v>
      </c>
      <c r="P137" s="2">
        <v>0</v>
      </c>
      <c r="Q137" s="2">
        <v>0</v>
      </c>
      <c r="R137" s="2">
        <v>1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</row>
    <row r="138" spans="1:23">
      <c r="A138" s="101">
        <v>40706</v>
      </c>
      <c r="B138" s="2" t="s">
        <v>40</v>
      </c>
      <c r="C138" s="2" t="s">
        <v>104</v>
      </c>
      <c r="D138" s="2" t="s">
        <v>74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2</v>
      </c>
      <c r="O138" s="2">
        <v>0</v>
      </c>
      <c r="P138" s="2">
        <v>0</v>
      </c>
      <c r="Q138" s="2">
        <v>0</v>
      </c>
      <c r="R138" s="2">
        <v>2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</row>
    <row r="139" spans="1:23">
      <c r="A139" s="101">
        <v>40706</v>
      </c>
      <c r="B139" s="2" t="s">
        <v>40</v>
      </c>
      <c r="C139" s="2" t="s">
        <v>104</v>
      </c>
      <c r="D139" s="2" t="s">
        <v>74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3</v>
      </c>
      <c r="O139" s="2">
        <v>0</v>
      </c>
      <c r="P139" s="2">
        <v>0</v>
      </c>
      <c r="Q139" s="2">
        <v>0</v>
      </c>
      <c r="R139" s="2">
        <v>3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</row>
    <row r="140" spans="1:23">
      <c r="A140" s="101">
        <v>40706</v>
      </c>
      <c r="B140" s="2" t="s">
        <v>40</v>
      </c>
      <c r="C140" s="2" t="s">
        <v>104</v>
      </c>
      <c r="D140" s="2" t="s">
        <v>74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4</v>
      </c>
      <c r="O140" s="2">
        <v>0</v>
      </c>
      <c r="P140" s="2">
        <v>0</v>
      </c>
      <c r="Q140" s="2">
        <v>0</v>
      </c>
      <c r="R140" s="2">
        <v>4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</row>
    <row r="141" spans="1:23">
      <c r="A141" s="101">
        <v>40706</v>
      </c>
      <c r="B141" s="2" t="s">
        <v>40</v>
      </c>
      <c r="C141" s="2" t="s">
        <v>104</v>
      </c>
      <c r="D141" s="2" t="s">
        <v>74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5</v>
      </c>
      <c r="O141" s="2">
        <v>0</v>
      </c>
      <c r="P141" s="2">
        <v>0</v>
      </c>
      <c r="Q141" s="2">
        <v>0</v>
      </c>
      <c r="R141" s="2">
        <v>5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</row>
    <row r="142" spans="1:23">
      <c r="A142" s="101">
        <v>40706</v>
      </c>
      <c r="B142" s="2" t="s">
        <v>40</v>
      </c>
      <c r="C142" s="2" t="s">
        <v>104</v>
      </c>
      <c r="D142" s="2" t="s">
        <v>74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6</v>
      </c>
      <c r="O142" s="2">
        <v>0</v>
      </c>
      <c r="P142" s="2">
        <v>0</v>
      </c>
      <c r="Q142" s="2">
        <v>0</v>
      </c>
      <c r="R142" s="2">
        <v>6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</row>
    <row r="143" spans="1:23">
      <c r="A143" s="101">
        <v>40706</v>
      </c>
      <c r="B143" s="2" t="s">
        <v>40</v>
      </c>
      <c r="C143" s="2" t="s">
        <v>104</v>
      </c>
      <c r="D143" s="2" t="s">
        <v>74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7</v>
      </c>
      <c r="O143" s="2">
        <v>0</v>
      </c>
      <c r="P143" s="2">
        <v>0</v>
      </c>
      <c r="Q143" s="2">
        <v>0</v>
      </c>
      <c r="R143" s="2">
        <v>7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</row>
    <row r="144" spans="1:23">
      <c r="A144" s="101">
        <v>40706</v>
      </c>
      <c r="B144" s="2" t="s">
        <v>40</v>
      </c>
      <c r="C144" s="2" t="s">
        <v>104</v>
      </c>
      <c r="D144" s="2" t="s">
        <v>74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8</v>
      </c>
      <c r="O144" s="2">
        <v>0</v>
      </c>
      <c r="P144" s="2">
        <v>0</v>
      </c>
      <c r="Q144" s="2">
        <v>0</v>
      </c>
      <c r="R144" s="2">
        <v>8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</row>
    <row r="145" spans="1:23">
      <c r="A145" s="101">
        <v>40706</v>
      </c>
      <c r="B145" s="2" t="s">
        <v>40</v>
      </c>
      <c r="C145" s="2" t="s">
        <v>104</v>
      </c>
      <c r="D145" s="2" t="s">
        <v>74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9</v>
      </c>
      <c r="O145" s="2">
        <v>0</v>
      </c>
      <c r="P145" s="2">
        <v>0</v>
      </c>
      <c r="Q145" s="2">
        <v>0</v>
      </c>
      <c r="R145" s="2">
        <v>9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</row>
    <row r="146" spans="1:23">
      <c r="A146" s="101">
        <v>40706</v>
      </c>
      <c r="B146" s="2" t="s">
        <v>40</v>
      </c>
      <c r="C146" s="2" t="s">
        <v>104</v>
      </c>
      <c r="D146" s="2" t="s">
        <v>74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10</v>
      </c>
      <c r="O146" s="2">
        <v>0</v>
      </c>
      <c r="P146" s="2">
        <v>0</v>
      </c>
      <c r="Q146" s="2">
        <v>0</v>
      </c>
      <c r="R146" s="2">
        <v>10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</row>
    <row r="147" spans="1:23">
      <c r="A147" s="101">
        <v>40706</v>
      </c>
      <c r="B147" s="2" t="s">
        <v>40</v>
      </c>
      <c r="C147" s="2" t="s">
        <v>104</v>
      </c>
      <c r="D147" s="2" t="s">
        <v>74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11</v>
      </c>
      <c r="O147" s="2">
        <v>0</v>
      </c>
      <c r="P147" s="2">
        <v>0</v>
      </c>
      <c r="Q147" s="2">
        <v>0</v>
      </c>
      <c r="R147" s="2">
        <v>11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</row>
    <row r="148" spans="1:23">
      <c r="A148" s="101">
        <v>40711</v>
      </c>
      <c r="B148" s="2" t="s">
        <v>43</v>
      </c>
      <c r="C148" s="2" t="s">
        <v>104</v>
      </c>
      <c r="D148" s="2" t="s">
        <v>72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1</v>
      </c>
      <c r="O148" s="2">
        <v>0</v>
      </c>
      <c r="P148" s="2">
        <v>0</v>
      </c>
      <c r="Q148" s="2">
        <v>0</v>
      </c>
      <c r="R148" s="2">
        <v>1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</row>
    <row r="149" spans="1:23">
      <c r="A149" s="101">
        <v>40711</v>
      </c>
      <c r="B149" s="2" t="s">
        <v>43</v>
      </c>
      <c r="C149" s="2" t="s">
        <v>104</v>
      </c>
      <c r="D149" s="2" t="s">
        <v>72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2</v>
      </c>
      <c r="O149" s="2">
        <v>0</v>
      </c>
      <c r="P149" s="2">
        <v>0</v>
      </c>
      <c r="Q149" s="2">
        <v>0</v>
      </c>
      <c r="R149" s="2">
        <v>2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</row>
    <row r="150" spans="1:23">
      <c r="A150" s="101">
        <v>40711</v>
      </c>
      <c r="B150" s="2" t="s">
        <v>43</v>
      </c>
      <c r="C150" s="2" t="s">
        <v>104</v>
      </c>
      <c r="D150" s="2" t="s">
        <v>72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3</v>
      </c>
      <c r="O150" s="2">
        <v>0</v>
      </c>
      <c r="P150" s="2">
        <v>0</v>
      </c>
      <c r="Q150" s="2">
        <v>0</v>
      </c>
      <c r="R150" s="2">
        <v>3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</row>
    <row r="151" spans="1:23">
      <c r="A151" s="101">
        <v>40711</v>
      </c>
      <c r="B151" s="2" t="s">
        <v>43</v>
      </c>
      <c r="C151" s="2" t="s">
        <v>104</v>
      </c>
      <c r="D151" s="2" t="s">
        <v>72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4</v>
      </c>
      <c r="O151" s="2">
        <v>0</v>
      </c>
      <c r="P151" s="2">
        <v>0</v>
      </c>
      <c r="Q151" s="2">
        <v>0</v>
      </c>
      <c r="R151" s="2">
        <v>4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</row>
    <row r="152" spans="1:23">
      <c r="A152" s="101">
        <v>40711</v>
      </c>
      <c r="B152" s="2" t="s">
        <v>43</v>
      </c>
      <c r="C152" s="2" t="s">
        <v>104</v>
      </c>
      <c r="D152" s="2" t="s">
        <v>72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5</v>
      </c>
      <c r="O152" s="2">
        <v>0</v>
      </c>
      <c r="P152" s="2">
        <v>0</v>
      </c>
      <c r="Q152" s="2">
        <v>0</v>
      </c>
      <c r="R152" s="2">
        <v>5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</row>
    <row r="153" spans="1:23">
      <c r="A153" s="101">
        <v>40711</v>
      </c>
      <c r="B153" s="2" t="s">
        <v>43</v>
      </c>
      <c r="C153" s="2" t="s">
        <v>104</v>
      </c>
      <c r="D153" s="2" t="s">
        <v>72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6</v>
      </c>
      <c r="O153" s="2">
        <v>0</v>
      </c>
      <c r="P153" s="2">
        <v>0</v>
      </c>
      <c r="Q153" s="2">
        <v>0</v>
      </c>
      <c r="R153" s="2">
        <v>6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</row>
    <row r="154" spans="1:23">
      <c r="A154" s="101">
        <v>40711</v>
      </c>
      <c r="B154" s="2" t="s">
        <v>43</v>
      </c>
      <c r="C154" s="2" t="s">
        <v>104</v>
      </c>
      <c r="D154" s="2" t="s">
        <v>72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7</v>
      </c>
      <c r="O154" s="2">
        <v>0</v>
      </c>
      <c r="P154" s="2">
        <v>0</v>
      </c>
      <c r="Q154" s="2">
        <v>0</v>
      </c>
      <c r="R154" s="2">
        <v>7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</row>
    <row r="155" spans="1:23">
      <c r="A155" s="101">
        <v>40711</v>
      </c>
      <c r="B155" s="2" t="s">
        <v>43</v>
      </c>
      <c r="C155" s="2" t="s">
        <v>104</v>
      </c>
      <c r="D155" s="2" t="s">
        <v>72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8</v>
      </c>
      <c r="O155" s="2">
        <v>0</v>
      </c>
      <c r="P155" s="2">
        <v>0</v>
      </c>
      <c r="Q155" s="2">
        <v>0</v>
      </c>
      <c r="R155" s="2">
        <v>8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</row>
    <row r="156" spans="1:23">
      <c r="A156" s="101">
        <v>40711</v>
      </c>
      <c r="B156" s="2" t="s">
        <v>43</v>
      </c>
      <c r="C156" s="2" t="s">
        <v>104</v>
      </c>
      <c r="D156" s="2" t="s">
        <v>72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9</v>
      </c>
      <c r="O156" s="2">
        <v>0</v>
      </c>
      <c r="P156" s="2">
        <v>0</v>
      </c>
      <c r="Q156" s="2">
        <v>0</v>
      </c>
      <c r="R156" s="2">
        <v>9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</row>
    <row r="157" spans="1:23">
      <c r="A157" s="101">
        <v>40711</v>
      </c>
      <c r="B157" s="2" t="s">
        <v>43</v>
      </c>
      <c r="C157" s="2" t="s">
        <v>104</v>
      </c>
      <c r="D157" s="2" t="s">
        <v>72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10</v>
      </c>
      <c r="O157" s="2">
        <v>0</v>
      </c>
      <c r="P157" s="2">
        <v>0</v>
      </c>
      <c r="Q157" s="2">
        <v>0</v>
      </c>
      <c r="R157" s="2">
        <v>10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</row>
    <row r="158" spans="1:23">
      <c r="A158" s="101">
        <v>40711</v>
      </c>
      <c r="B158" s="2" t="s">
        <v>43</v>
      </c>
      <c r="C158" s="2" t="s">
        <v>104</v>
      </c>
      <c r="D158" s="2" t="s">
        <v>72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11</v>
      </c>
      <c r="O158" s="2">
        <v>0</v>
      </c>
      <c r="P158" s="2">
        <v>0</v>
      </c>
      <c r="Q158" s="2">
        <v>0</v>
      </c>
      <c r="R158" s="2">
        <v>11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</row>
    <row r="159" spans="1:23">
      <c r="A159" s="101">
        <v>40713</v>
      </c>
      <c r="B159" s="2" t="s">
        <v>42</v>
      </c>
      <c r="C159" s="2" t="s">
        <v>61</v>
      </c>
      <c r="D159" s="2" t="s">
        <v>74</v>
      </c>
      <c r="E159" s="2" t="s">
        <v>87</v>
      </c>
      <c r="F159" s="2">
        <v>181</v>
      </c>
      <c r="G159" s="2">
        <v>10</v>
      </c>
      <c r="H159" s="2">
        <v>139</v>
      </c>
      <c r="I159" s="2">
        <v>6</v>
      </c>
      <c r="J159" s="2">
        <v>35</v>
      </c>
      <c r="K159" s="2">
        <v>0</v>
      </c>
      <c r="L159" s="2">
        <v>8</v>
      </c>
      <c r="M159" s="2">
        <v>13</v>
      </c>
      <c r="N159" s="2">
        <v>1</v>
      </c>
      <c r="O159" s="2" t="s">
        <v>69</v>
      </c>
      <c r="P159" s="2">
        <v>5</v>
      </c>
      <c r="Q159" s="2">
        <v>1</v>
      </c>
      <c r="R159" s="2">
        <v>1</v>
      </c>
      <c r="S159" s="2" t="s">
        <v>62</v>
      </c>
      <c r="T159" s="2">
        <v>7</v>
      </c>
      <c r="U159" s="2">
        <v>1</v>
      </c>
      <c r="V159" s="2">
        <v>1</v>
      </c>
      <c r="W159" s="2">
        <v>16</v>
      </c>
    </row>
    <row r="160" spans="1:23">
      <c r="A160" s="101">
        <v>40713</v>
      </c>
      <c r="B160" s="2" t="s">
        <v>42</v>
      </c>
      <c r="C160" s="2" t="s">
        <v>61</v>
      </c>
      <c r="D160" s="2" t="s">
        <v>74</v>
      </c>
      <c r="E160" s="2" t="s">
        <v>87</v>
      </c>
      <c r="F160" s="2">
        <v>181</v>
      </c>
      <c r="G160" s="2">
        <v>10</v>
      </c>
      <c r="H160" s="2">
        <v>139</v>
      </c>
      <c r="I160" s="2">
        <v>6</v>
      </c>
      <c r="J160" s="2">
        <v>35</v>
      </c>
      <c r="K160" s="2">
        <v>0</v>
      </c>
      <c r="L160" s="2">
        <v>8</v>
      </c>
      <c r="M160" s="2">
        <v>13</v>
      </c>
      <c r="N160" s="2">
        <v>2</v>
      </c>
      <c r="O160" s="2" t="s">
        <v>66</v>
      </c>
      <c r="P160" s="2">
        <v>37</v>
      </c>
      <c r="Q160" s="2">
        <v>1</v>
      </c>
      <c r="R160" s="2">
        <v>2</v>
      </c>
      <c r="S160" s="2" t="s">
        <v>99</v>
      </c>
      <c r="T160" s="2">
        <v>7</v>
      </c>
      <c r="U160" s="2">
        <v>0</v>
      </c>
      <c r="V160" s="2">
        <v>1</v>
      </c>
      <c r="W160" s="2">
        <v>47</v>
      </c>
    </row>
    <row r="161" spans="1:23">
      <c r="A161" s="101">
        <v>40713</v>
      </c>
      <c r="B161" s="2" t="s">
        <v>42</v>
      </c>
      <c r="C161" s="2" t="s">
        <v>61</v>
      </c>
      <c r="D161" s="2" t="s">
        <v>74</v>
      </c>
      <c r="E161" s="2" t="s">
        <v>87</v>
      </c>
      <c r="F161" s="2">
        <v>181</v>
      </c>
      <c r="G161" s="2">
        <v>10</v>
      </c>
      <c r="H161" s="2">
        <v>139</v>
      </c>
      <c r="I161" s="2">
        <v>6</v>
      </c>
      <c r="J161" s="2">
        <v>35</v>
      </c>
      <c r="K161" s="2">
        <v>0</v>
      </c>
      <c r="L161" s="2">
        <v>8</v>
      </c>
      <c r="M161" s="2">
        <v>13</v>
      </c>
      <c r="N161" s="2">
        <v>3</v>
      </c>
      <c r="O161" s="2" t="s">
        <v>108</v>
      </c>
      <c r="P161" s="2">
        <v>16</v>
      </c>
      <c r="Q161" s="2">
        <v>1</v>
      </c>
      <c r="R161" s="2">
        <v>3</v>
      </c>
      <c r="S161" s="2" t="s">
        <v>83</v>
      </c>
      <c r="T161" s="2">
        <v>6</v>
      </c>
      <c r="U161" s="2">
        <v>0</v>
      </c>
      <c r="V161" s="2">
        <v>0</v>
      </c>
      <c r="W161" s="2">
        <v>16</v>
      </c>
    </row>
    <row r="162" spans="1:23">
      <c r="A162" s="101">
        <v>40713</v>
      </c>
      <c r="B162" s="2" t="s">
        <v>42</v>
      </c>
      <c r="C162" s="2" t="s">
        <v>61</v>
      </c>
      <c r="D162" s="2" t="s">
        <v>74</v>
      </c>
      <c r="E162" s="2" t="s">
        <v>87</v>
      </c>
      <c r="F162" s="2">
        <v>181</v>
      </c>
      <c r="G162" s="2">
        <v>10</v>
      </c>
      <c r="H162" s="2">
        <v>139</v>
      </c>
      <c r="I162" s="2">
        <v>6</v>
      </c>
      <c r="J162" s="2">
        <v>35</v>
      </c>
      <c r="K162" s="2">
        <v>0</v>
      </c>
      <c r="L162" s="2">
        <v>8</v>
      </c>
      <c r="M162" s="2">
        <v>13</v>
      </c>
      <c r="N162" s="2">
        <v>4</v>
      </c>
      <c r="O162" s="2" t="s">
        <v>89</v>
      </c>
      <c r="P162" s="2">
        <v>0</v>
      </c>
      <c r="Q162" s="2">
        <v>1</v>
      </c>
      <c r="R162" s="2">
        <v>4</v>
      </c>
      <c r="S162" s="2" t="s">
        <v>102</v>
      </c>
      <c r="T162" s="2">
        <v>7</v>
      </c>
      <c r="U162" s="2">
        <v>2</v>
      </c>
      <c r="V162" s="2">
        <v>1</v>
      </c>
      <c r="W162" s="2">
        <v>9</v>
      </c>
    </row>
    <row r="163" spans="1:23">
      <c r="A163" s="101">
        <v>40713</v>
      </c>
      <c r="B163" s="2" t="s">
        <v>42</v>
      </c>
      <c r="C163" s="2" t="s">
        <v>61</v>
      </c>
      <c r="D163" s="2" t="s">
        <v>74</v>
      </c>
      <c r="E163" s="2" t="s">
        <v>87</v>
      </c>
      <c r="F163" s="2">
        <v>181</v>
      </c>
      <c r="G163" s="2">
        <v>10</v>
      </c>
      <c r="H163" s="2">
        <v>139</v>
      </c>
      <c r="I163" s="2">
        <v>6</v>
      </c>
      <c r="J163" s="2">
        <v>35</v>
      </c>
      <c r="K163" s="2">
        <v>0</v>
      </c>
      <c r="L163" s="2">
        <v>8</v>
      </c>
      <c r="M163" s="2">
        <v>13</v>
      </c>
      <c r="N163" s="2">
        <v>5</v>
      </c>
      <c r="O163" s="2" t="s">
        <v>102</v>
      </c>
      <c r="P163" s="2">
        <v>81</v>
      </c>
      <c r="Q163" s="2">
        <v>1</v>
      </c>
      <c r="R163" s="2">
        <v>5</v>
      </c>
      <c r="S163" s="2" t="s">
        <v>111</v>
      </c>
      <c r="T163" s="2">
        <v>5</v>
      </c>
      <c r="U163" s="2">
        <v>0</v>
      </c>
      <c r="V163" s="2">
        <v>1</v>
      </c>
      <c r="W163" s="2">
        <v>28</v>
      </c>
    </row>
    <row r="164" spans="1:23">
      <c r="A164" s="101">
        <v>40713</v>
      </c>
      <c r="B164" s="2" t="s">
        <v>42</v>
      </c>
      <c r="C164" s="2" t="s">
        <v>61</v>
      </c>
      <c r="D164" s="2" t="s">
        <v>74</v>
      </c>
      <c r="E164" s="2" t="s">
        <v>87</v>
      </c>
      <c r="F164" s="2">
        <v>181</v>
      </c>
      <c r="G164" s="2">
        <v>10</v>
      </c>
      <c r="H164" s="2">
        <v>139</v>
      </c>
      <c r="I164" s="2">
        <v>6</v>
      </c>
      <c r="J164" s="2">
        <v>35</v>
      </c>
      <c r="K164" s="2">
        <v>0</v>
      </c>
      <c r="L164" s="2">
        <v>8</v>
      </c>
      <c r="M164" s="2">
        <v>13</v>
      </c>
      <c r="N164" s="2">
        <v>6</v>
      </c>
      <c r="O164" s="2" t="s">
        <v>67</v>
      </c>
      <c r="P164" s="2">
        <v>6</v>
      </c>
      <c r="Q164" s="2">
        <v>1</v>
      </c>
      <c r="R164" s="2">
        <v>6</v>
      </c>
      <c r="S164" s="2" t="s">
        <v>67</v>
      </c>
      <c r="T164" s="2">
        <v>3</v>
      </c>
      <c r="U164" s="2">
        <v>1</v>
      </c>
      <c r="V164" s="2">
        <v>2</v>
      </c>
      <c r="W164" s="2">
        <v>10</v>
      </c>
    </row>
    <row r="165" spans="1:23">
      <c r="A165" s="101">
        <v>40713</v>
      </c>
      <c r="B165" s="2" t="s">
        <v>42</v>
      </c>
      <c r="C165" s="2" t="s">
        <v>61</v>
      </c>
      <c r="D165" s="2" t="s">
        <v>74</v>
      </c>
      <c r="E165" s="2" t="s">
        <v>87</v>
      </c>
      <c r="F165" s="2">
        <v>181</v>
      </c>
      <c r="G165" s="2">
        <v>10</v>
      </c>
      <c r="H165" s="2">
        <v>139</v>
      </c>
      <c r="I165" s="2">
        <v>6</v>
      </c>
      <c r="J165" s="2">
        <v>35</v>
      </c>
      <c r="K165" s="2">
        <v>0</v>
      </c>
      <c r="L165" s="2">
        <v>8</v>
      </c>
      <c r="M165" s="2">
        <v>13</v>
      </c>
      <c r="N165" s="2">
        <v>7</v>
      </c>
      <c r="O165" s="2" t="s">
        <v>81</v>
      </c>
      <c r="P165" s="2">
        <v>2</v>
      </c>
      <c r="Q165" s="2">
        <v>1</v>
      </c>
      <c r="R165" s="2">
        <v>7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</row>
    <row r="166" spans="1:23">
      <c r="A166" s="101">
        <v>40713</v>
      </c>
      <c r="B166" s="2" t="s">
        <v>42</v>
      </c>
      <c r="C166" s="2" t="s">
        <v>61</v>
      </c>
      <c r="D166" s="2" t="s">
        <v>74</v>
      </c>
      <c r="E166" s="2" t="s">
        <v>87</v>
      </c>
      <c r="F166" s="2">
        <v>181</v>
      </c>
      <c r="G166" s="2">
        <v>10</v>
      </c>
      <c r="H166" s="2">
        <v>139</v>
      </c>
      <c r="I166" s="2">
        <v>6</v>
      </c>
      <c r="J166" s="2">
        <v>35</v>
      </c>
      <c r="K166" s="2">
        <v>0</v>
      </c>
      <c r="L166" s="2">
        <v>8</v>
      </c>
      <c r="M166" s="2">
        <v>13</v>
      </c>
      <c r="N166" s="2">
        <v>8</v>
      </c>
      <c r="O166" s="2" t="s">
        <v>99</v>
      </c>
      <c r="P166" s="2">
        <v>0</v>
      </c>
      <c r="Q166" s="2">
        <v>1</v>
      </c>
      <c r="R166" s="2">
        <v>8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</row>
    <row r="167" spans="1:23">
      <c r="A167" s="101">
        <v>40713</v>
      </c>
      <c r="B167" s="2" t="s">
        <v>42</v>
      </c>
      <c r="C167" s="2" t="s">
        <v>61</v>
      </c>
      <c r="D167" s="2" t="s">
        <v>74</v>
      </c>
      <c r="E167" s="2" t="s">
        <v>87</v>
      </c>
      <c r="F167" s="2">
        <v>181</v>
      </c>
      <c r="G167" s="2">
        <v>10</v>
      </c>
      <c r="H167" s="2">
        <v>139</v>
      </c>
      <c r="I167" s="2">
        <v>6</v>
      </c>
      <c r="J167" s="2">
        <v>35</v>
      </c>
      <c r="K167" s="2">
        <v>0</v>
      </c>
      <c r="L167" s="2">
        <v>8</v>
      </c>
      <c r="M167" s="2">
        <v>13</v>
      </c>
      <c r="N167" s="2">
        <v>9</v>
      </c>
      <c r="O167" s="2" t="s">
        <v>111</v>
      </c>
      <c r="P167" s="2">
        <v>0</v>
      </c>
      <c r="Q167" s="2">
        <v>1</v>
      </c>
      <c r="R167" s="2">
        <v>9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</row>
    <row r="168" spans="1:23">
      <c r="A168" s="101">
        <v>40713</v>
      </c>
      <c r="B168" s="2" t="s">
        <v>42</v>
      </c>
      <c r="C168" s="2" t="s">
        <v>61</v>
      </c>
      <c r="D168" s="2" t="s">
        <v>74</v>
      </c>
      <c r="E168" s="2" t="s">
        <v>87</v>
      </c>
      <c r="F168" s="2">
        <v>181</v>
      </c>
      <c r="G168" s="2">
        <v>10</v>
      </c>
      <c r="H168" s="2">
        <v>139</v>
      </c>
      <c r="I168" s="2">
        <v>6</v>
      </c>
      <c r="J168" s="2">
        <v>35</v>
      </c>
      <c r="K168" s="2">
        <v>0</v>
      </c>
      <c r="L168" s="2">
        <v>8</v>
      </c>
      <c r="M168" s="2">
        <v>13</v>
      </c>
      <c r="N168" s="2">
        <v>10</v>
      </c>
      <c r="O168" s="2" t="s">
        <v>62</v>
      </c>
      <c r="P168" s="2">
        <v>9</v>
      </c>
      <c r="Q168" s="2">
        <v>1</v>
      </c>
      <c r="R168" s="2">
        <v>10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</row>
    <row r="169" spans="1:23">
      <c r="A169" s="101">
        <v>40713</v>
      </c>
      <c r="B169" s="2" t="s">
        <v>42</v>
      </c>
      <c r="C169" s="2" t="s">
        <v>61</v>
      </c>
      <c r="D169" s="2" t="s">
        <v>74</v>
      </c>
      <c r="E169" s="2" t="s">
        <v>87</v>
      </c>
      <c r="F169" s="2">
        <v>181</v>
      </c>
      <c r="G169" s="2">
        <v>10</v>
      </c>
      <c r="H169" s="2">
        <v>139</v>
      </c>
      <c r="I169" s="2">
        <v>6</v>
      </c>
      <c r="J169" s="2">
        <v>35</v>
      </c>
      <c r="K169" s="2">
        <v>0</v>
      </c>
      <c r="L169" s="2">
        <v>8</v>
      </c>
      <c r="M169" s="2">
        <v>13</v>
      </c>
      <c r="N169" s="2">
        <v>11</v>
      </c>
      <c r="O169" s="2" t="s">
        <v>83</v>
      </c>
      <c r="P169" s="2">
        <v>17</v>
      </c>
      <c r="Q169" s="2">
        <v>0</v>
      </c>
      <c r="R169" s="2">
        <v>11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</row>
    <row r="170" spans="1:23">
      <c r="A170" s="101">
        <v>40719</v>
      </c>
      <c r="B170" s="2" t="s">
        <v>76</v>
      </c>
      <c r="C170" s="2" t="s">
        <v>59</v>
      </c>
      <c r="D170" s="2" t="s">
        <v>114</v>
      </c>
      <c r="E170" s="2" t="s">
        <v>88</v>
      </c>
      <c r="F170" s="2">
        <v>128</v>
      </c>
      <c r="G170" s="2">
        <v>2</v>
      </c>
      <c r="H170" s="2">
        <v>124</v>
      </c>
      <c r="I170" s="2">
        <v>10</v>
      </c>
      <c r="J170" s="2">
        <v>37</v>
      </c>
      <c r="K170" s="2">
        <v>29</v>
      </c>
      <c r="L170" s="2">
        <v>21</v>
      </c>
      <c r="M170" s="2">
        <v>11</v>
      </c>
      <c r="N170" s="2">
        <v>1</v>
      </c>
      <c r="O170" s="2" t="s">
        <v>100</v>
      </c>
      <c r="P170" s="2">
        <v>24</v>
      </c>
      <c r="Q170" s="2">
        <v>0</v>
      </c>
      <c r="R170" s="2">
        <v>1</v>
      </c>
      <c r="S170" s="2" t="s">
        <v>62</v>
      </c>
      <c r="T170" s="2">
        <v>10</v>
      </c>
      <c r="U170" s="2">
        <v>0</v>
      </c>
      <c r="V170" s="2">
        <v>0</v>
      </c>
      <c r="W170" s="2">
        <v>31</v>
      </c>
    </row>
    <row r="171" spans="1:23">
      <c r="A171" s="101">
        <v>40719</v>
      </c>
      <c r="B171" s="2" t="s">
        <v>76</v>
      </c>
      <c r="C171" s="2" t="s">
        <v>59</v>
      </c>
      <c r="D171" s="2" t="s">
        <v>114</v>
      </c>
      <c r="E171" s="2" t="s">
        <v>88</v>
      </c>
      <c r="F171" s="2">
        <v>128</v>
      </c>
      <c r="G171" s="2">
        <v>2</v>
      </c>
      <c r="H171" s="2">
        <v>124</v>
      </c>
      <c r="I171" s="2">
        <v>10</v>
      </c>
      <c r="J171" s="2">
        <v>37</v>
      </c>
      <c r="K171" s="2">
        <v>29</v>
      </c>
      <c r="L171" s="2">
        <v>21</v>
      </c>
      <c r="M171" s="2">
        <v>11</v>
      </c>
      <c r="N171" s="2">
        <v>2</v>
      </c>
      <c r="O171" s="2" t="s">
        <v>105</v>
      </c>
      <c r="P171" s="2">
        <v>9</v>
      </c>
      <c r="Q171" s="2">
        <v>1</v>
      </c>
      <c r="R171" s="2">
        <v>2</v>
      </c>
      <c r="S171" s="2" t="s">
        <v>110</v>
      </c>
      <c r="T171" s="2">
        <v>5</v>
      </c>
      <c r="U171" s="2">
        <v>2</v>
      </c>
      <c r="V171" s="2">
        <v>1</v>
      </c>
      <c r="W171" s="2">
        <v>10</v>
      </c>
    </row>
    <row r="172" spans="1:23">
      <c r="A172" s="101">
        <v>40719</v>
      </c>
      <c r="B172" s="2" t="s">
        <v>76</v>
      </c>
      <c r="C172" s="2" t="s">
        <v>59</v>
      </c>
      <c r="D172" s="2" t="s">
        <v>114</v>
      </c>
      <c r="E172" s="2" t="s">
        <v>88</v>
      </c>
      <c r="F172" s="2">
        <v>128</v>
      </c>
      <c r="G172" s="2">
        <v>2</v>
      </c>
      <c r="H172" s="2">
        <v>124</v>
      </c>
      <c r="I172" s="2">
        <v>10</v>
      </c>
      <c r="J172" s="2">
        <v>37</v>
      </c>
      <c r="K172" s="2">
        <v>29</v>
      </c>
      <c r="L172" s="2">
        <v>21</v>
      </c>
      <c r="M172" s="2">
        <v>11</v>
      </c>
      <c r="N172" s="2">
        <v>3</v>
      </c>
      <c r="O172" s="2" t="s">
        <v>81</v>
      </c>
      <c r="P172" s="2">
        <v>31</v>
      </c>
      <c r="Q172" s="2">
        <v>0</v>
      </c>
      <c r="R172" s="2">
        <v>3</v>
      </c>
      <c r="S172" s="2" t="s">
        <v>108</v>
      </c>
      <c r="T172" s="2">
        <v>3</v>
      </c>
      <c r="U172" s="2">
        <v>0</v>
      </c>
      <c r="V172" s="2">
        <v>2</v>
      </c>
      <c r="W172" s="2">
        <v>9</v>
      </c>
    </row>
    <row r="173" spans="1:23">
      <c r="A173" s="101">
        <v>40719</v>
      </c>
      <c r="B173" s="2" t="s">
        <v>76</v>
      </c>
      <c r="C173" s="2" t="s">
        <v>59</v>
      </c>
      <c r="D173" s="2" t="s">
        <v>114</v>
      </c>
      <c r="E173" s="2" t="s">
        <v>88</v>
      </c>
      <c r="F173" s="2">
        <v>128</v>
      </c>
      <c r="G173" s="2">
        <v>2</v>
      </c>
      <c r="H173" s="2">
        <v>124</v>
      </c>
      <c r="I173" s="2">
        <v>10</v>
      </c>
      <c r="J173" s="2">
        <v>37</v>
      </c>
      <c r="K173" s="2">
        <v>29</v>
      </c>
      <c r="L173" s="2">
        <v>21</v>
      </c>
      <c r="M173" s="2">
        <v>11</v>
      </c>
      <c r="N173" s="2">
        <v>4</v>
      </c>
      <c r="O173" s="2" t="s">
        <v>108</v>
      </c>
      <c r="P173" s="2">
        <v>35</v>
      </c>
      <c r="Q173" s="2">
        <v>1</v>
      </c>
      <c r="R173" s="2">
        <v>4</v>
      </c>
      <c r="S173" s="2" t="s">
        <v>90</v>
      </c>
      <c r="T173" s="2">
        <v>5</v>
      </c>
      <c r="U173" s="2">
        <v>0</v>
      </c>
      <c r="V173" s="2">
        <v>1</v>
      </c>
      <c r="W173" s="2">
        <v>14</v>
      </c>
    </row>
    <row r="174" spans="1:23">
      <c r="A174" s="101">
        <v>40719</v>
      </c>
      <c r="B174" s="2" t="s">
        <v>76</v>
      </c>
      <c r="C174" s="2" t="s">
        <v>59</v>
      </c>
      <c r="D174" s="2" t="s">
        <v>114</v>
      </c>
      <c r="E174" s="2" t="s">
        <v>88</v>
      </c>
      <c r="F174" s="2">
        <v>128</v>
      </c>
      <c r="G174" s="2">
        <v>2</v>
      </c>
      <c r="H174" s="2">
        <v>124</v>
      </c>
      <c r="I174" s="2">
        <v>10</v>
      </c>
      <c r="J174" s="2">
        <v>37</v>
      </c>
      <c r="K174" s="2">
        <v>29</v>
      </c>
      <c r="L174" s="2">
        <v>21</v>
      </c>
      <c r="M174" s="2">
        <v>11</v>
      </c>
      <c r="N174" s="2">
        <v>5</v>
      </c>
      <c r="O174" s="2" t="s">
        <v>112</v>
      </c>
      <c r="P174" s="2">
        <v>8</v>
      </c>
      <c r="Q174" s="2">
        <v>0</v>
      </c>
      <c r="R174" s="2">
        <v>5</v>
      </c>
      <c r="S174" s="2" t="s">
        <v>67</v>
      </c>
      <c r="T174" s="2">
        <v>7</v>
      </c>
      <c r="U174" s="2">
        <v>0</v>
      </c>
      <c r="V174" s="2">
        <v>2</v>
      </c>
      <c r="W174" s="2">
        <v>33</v>
      </c>
    </row>
    <row r="175" spans="1:23">
      <c r="A175" s="101">
        <v>40719</v>
      </c>
      <c r="B175" s="2" t="s">
        <v>76</v>
      </c>
      <c r="C175" s="2" t="s">
        <v>59</v>
      </c>
      <c r="D175" s="2" t="s">
        <v>114</v>
      </c>
      <c r="E175" s="2" t="s">
        <v>88</v>
      </c>
      <c r="F175" s="2">
        <v>128</v>
      </c>
      <c r="G175" s="2">
        <v>2</v>
      </c>
      <c r="H175" s="2">
        <v>124</v>
      </c>
      <c r="I175" s="2">
        <v>10</v>
      </c>
      <c r="J175" s="2">
        <v>37</v>
      </c>
      <c r="K175" s="2">
        <v>29</v>
      </c>
      <c r="L175" s="2">
        <v>21</v>
      </c>
      <c r="M175" s="2">
        <v>11</v>
      </c>
      <c r="N175" s="2">
        <v>6</v>
      </c>
      <c r="O175" s="2">
        <v>0</v>
      </c>
      <c r="P175" s="2">
        <v>0</v>
      </c>
      <c r="Q175" s="2">
        <v>0</v>
      </c>
      <c r="R175" s="2">
        <v>6</v>
      </c>
      <c r="S175" s="2" t="s">
        <v>113</v>
      </c>
      <c r="T175" s="2">
        <v>4</v>
      </c>
      <c r="U175" s="2">
        <v>2</v>
      </c>
      <c r="V175" s="2">
        <v>2</v>
      </c>
      <c r="W175" s="2">
        <v>8</v>
      </c>
    </row>
    <row r="176" spans="1:23">
      <c r="A176" s="101">
        <v>40719</v>
      </c>
      <c r="B176" s="2" t="s">
        <v>76</v>
      </c>
      <c r="C176" s="2" t="s">
        <v>59</v>
      </c>
      <c r="D176" s="2" t="s">
        <v>114</v>
      </c>
      <c r="E176" s="2" t="s">
        <v>88</v>
      </c>
      <c r="F176" s="2">
        <v>128</v>
      </c>
      <c r="G176" s="2">
        <v>2</v>
      </c>
      <c r="H176" s="2">
        <v>124</v>
      </c>
      <c r="I176" s="2">
        <v>10</v>
      </c>
      <c r="J176" s="2">
        <v>37</v>
      </c>
      <c r="K176" s="2">
        <v>29</v>
      </c>
      <c r="L176" s="2">
        <v>21</v>
      </c>
      <c r="M176" s="2">
        <v>11</v>
      </c>
      <c r="N176" s="2">
        <v>7</v>
      </c>
      <c r="O176" s="2">
        <v>0</v>
      </c>
      <c r="P176" s="2">
        <v>0</v>
      </c>
      <c r="Q176" s="2">
        <v>0</v>
      </c>
      <c r="R176" s="2">
        <v>7</v>
      </c>
      <c r="S176" s="2" t="s">
        <v>81</v>
      </c>
      <c r="T176" s="2">
        <v>2</v>
      </c>
      <c r="U176" s="2">
        <v>0</v>
      </c>
      <c r="V176" s="2">
        <v>1</v>
      </c>
      <c r="W176" s="2">
        <v>5</v>
      </c>
    </row>
    <row r="177" spans="1:23">
      <c r="A177" s="101">
        <v>40719</v>
      </c>
      <c r="B177" s="2" t="s">
        <v>76</v>
      </c>
      <c r="C177" s="2" t="s">
        <v>59</v>
      </c>
      <c r="D177" s="2" t="s">
        <v>114</v>
      </c>
      <c r="E177" s="2" t="s">
        <v>88</v>
      </c>
      <c r="F177" s="2">
        <v>128</v>
      </c>
      <c r="G177" s="2">
        <v>2</v>
      </c>
      <c r="H177" s="2">
        <v>124</v>
      </c>
      <c r="I177" s="2">
        <v>10</v>
      </c>
      <c r="J177" s="2">
        <v>37</v>
      </c>
      <c r="K177" s="2">
        <v>29</v>
      </c>
      <c r="L177" s="2">
        <v>21</v>
      </c>
      <c r="M177" s="2">
        <v>11</v>
      </c>
      <c r="N177" s="2">
        <v>8</v>
      </c>
      <c r="O177" s="2">
        <v>0</v>
      </c>
      <c r="P177" s="2">
        <v>0</v>
      </c>
      <c r="Q177" s="2">
        <v>0</v>
      </c>
      <c r="R177" s="2">
        <v>8</v>
      </c>
      <c r="S177" s="2" t="s">
        <v>100</v>
      </c>
      <c r="T177" s="2">
        <v>1</v>
      </c>
      <c r="U177" s="2">
        <v>0</v>
      </c>
      <c r="V177" s="2">
        <v>1</v>
      </c>
      <c r="W177" s="2">
        <v>3</v>
      </c>
    </row>
    <row r="178" spans="1:23">
      <c r="A178" s="101">
        <v>40719</v>
      </c>
      <c r="B178" s="2" t="s">
        <v>76</v>
      </c>
      <c r="C178" s="2" t="s">
        <v>59</v>
      </c>
      <c r="D178" s="2" t="s">
        <v>114</v>
      </c>
      <c r="E178" s="2" t="s">
        <v>88</v>
      </c>
      <c r="F178" s="2">
        <v>128</v>
      </c>
      <c r="G178" s="2">
        <v>2</v>
      </c>
      <c r="H178" s="2">
        <v>124</v>
      </c>
      <c r="I178" s="2">
        <v>10</v>
      </c>
      <c r="J178" s="2">
        <v>37</v>
      </c>
      <c r="K178" s="2">
        <v>29</v>
      </c>
      <c r="L178" s="2">
        <v>21</v>
      </c>
      <c r="M178" s="2">
        <v>11</v>
      </c>
      <c r="N178" s="2">
        <v>9</v>
      </c>
      <c r="O178" s="2">
        <v>0</v>
      </c>
      <c r="P178" s="2">
        <v>0</v>
      </c>
      <c r="Q178" s="2">
        <v>0</v>
      </c>
      <c r="R178" s="2">
        <v>9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</row>
    <row r="179" spans="1:23">
      <c r="A179" s="101">
        <v>40719</v>
      </c>
      <c r="B179" s="2" t="s">
        <v>76</v>
      </c>
      <c r="C179" s="2" t="s">
        <v>59</v>
      </c>
      <c r="D179" s="2" t="s">
        <v>114</v>
      </c>
      <c r="E179" s="2" t="s">
        <v>88</v>
      </c>
      <c r="F179" s="2">
        <v>128</v>
      </c>
      <c r="G179" s="2">
        <v>2</v>
      </c>
      <c r="H179" s="2">
        <v>124</v>
      </c>
      <c r="I179" s="2">
        <v>10</v>
      </c>
      <c r="J179" s="2">
        <v>37</v>
      </c>
      <c r="K179" s="2">
        <v>29</v>
      </c>
      <c r="L179" s="2">
        <v>21</v>
      </c>
      <c r="M179" s="2">
        <v>11</v>
      </c>
      <c r="N179" s="2">
        <v>10</v>
      </c>
      <c r="O179" s="2">
        <v>0</v>
      </c>
      <c r="P179" s="2">
        <v>0</v>
      </c>
      <c r="Q179" s="2">
        <v>0</v>
      </c>
      <c r="R179" s="2">
        <v>10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</row>
    <row r="180" spans="1:23">
      <c r="A180" s="101">
        <v>40719</v>
      </c>
      <c r="B180" s="2" t="s">
        <v>76</v>
      </c>
      <c r="C180" s="2" t="s">
        <v>59</v>
      </c>
      <c r="D180" s="2" t="s">
        <v>114</v>
      </c>
      <c r="E180" s="2" t="s">
        <v>88</v>
      </c>
      <c r="F180" s="2">
        <v>128</v>
      </c>
      <c r="G180" s="2">
        <v>2</v>
      </c>
      <c r="H180" s="2">
        <v>124</v>
      </c>
      <c r="I180" s="2">
        <v>10</v>
      </c>
      <c r="J180" s="2">
        <v>37</v>
      </c>
      <c r="K180" s="2">
        <v>29</v>
      </c>
      <c r="L180" s="2">
        <v>21</v>
      </c>
      <c r="M180" s="2">
        <v>11</v>
      </c>
      <c r="N180" s="2">
        <v>11</v>
      </c>
      <c r="O180" s="2">
        <v>0</v>
      </c>
      <c r="P180" s="2">
        <v>0</v>
      </c>
      <c r="Q180" s="2">
        <v>0</v>
      </c>
      <c r="R180" s="2">
        <v>11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</row>
    <row r="181" spans="1:23">
      <c r="A181" s="101">
        <v>40720</v>
      </c>
      <c r="B181" s="2" t="s">
        <v>77</v>
      </c>
      <c r="C181" s="2" t="s">
        <v>60</v>
      </c>
      <c r="D181" s="2" t="s">
        <v>114</v>
      </c>
      <c r="E181" s="2" t="s">
        <v>88</v>
      </c>
      <c r="F181" s="2">
        <v>209</v>
      </c>
      <c r="G181" s="2">
        <v>6</v>
      </c>
      <c r="H181" s="2">
        <v>217</v>
      </c>
      <c r="I181" s="2">
        <v>9</v>
      </c>
      <c r="J181" s="2">
        <v>40</v>
      </c>
      <c r="K181" s="2">
        <v>40</v>
      </c>
      <c r="L181" s="2">
        <v>21</v>
      </c>
      <c r="M181" s="2">
        <v>10</v>
      </c>
      <c r="N181" s="2">
        <v>1</v>
      </c>
      <c r="O181" s="2" t="s">
        <v>68</v>
      </c>
      <c r="P181" s="2">
        <v>32</v>
      </c>
      <c r="Q181" s="2">
        <v>1</v>
      </c>
      <c r="R181" s="2">
        <v>1</v>
      </c>
      <c r="S181" s="2" t="s">
        <v>63</v>
      </c>
      <c r="T181" s="2">
        <v>9</v>
      </c>
      <c r="U181" s="2">
        <v>0</v>
      </c>
      <c r="V181" s="2">
        <v>2</v>
      </c>
      <c r="W181" s="2">
        <v>34</v>
      </c>
    </row>
    <row r="182" spans="1:23">
      <c r="A182" s="101">
        <v>40720</v>
      </c>
      <c r="B182" s="2" t="s">
        <v>77</v>
      </c>
      <c r="C182" s="2" t="s">
        <v>60</v>
      </c>
      <c r="D182" s="2" t="s">
        <v>114</v>
      </c>
      <c r="E182" s="2" t="s">
        <v>88</v>
      </c>
      <c r="F182" s="2">
        <v>209</v>
      </c>
      <c r="G182" s="2">
        <v>6</v>
      </c>
      <c r="H182" s="2">
        <v>217</v>
      </c>
      <c r="I182" s="2">
        <v>9</v>
      </c>
      <c r="J182" s="2">
        <v>40</v>
      </c>
      <c r="K182" s="2">
        <v>40</v>
      </c>
      <c r="L182" s="2">
        <v>21</v>
      </c>
      <c r="M182" s="2">
        <v>10</v>
      </c>
      <c r="N182" s="2">
        <v>2</v>
      </c>
      <c r="O182" s="2" t="s">
        <v>81</v>
      </c>
      <c r="P182" s="2">
        <v>12</v>
      </c>
      <c r="Q182" s="2">
        <v>1</v>
      </c>
      <c r="R182" s="2">
        <v>2</v>
      </c>
      <c r="S182" s="2" t="s">
        <v>62</v>
      </c>
      <c r="T182" s="2">
        <v>10</v>
      </c>
      <c r="U182" s="2">
        <v>0</v>
      </c>
      <c r="V182" s="2">
        <v>4</v>
      </c>
      <c r="W182" s="2">
        <v>28</v>
      </c>
    </row>
    <row r="183" spans="1:23">
      <c r="A183" s="101">
        <v>40720</v>
      </c>
      <c r="B183" s="2" t="s">
        <v>77</v>
      </c>
      <c r="C183" s="2" t="s">
        <v>60</v>
      </c>
      <c r="D183" s="2" t="s">
        <v>114</v>
      </c>
      <c r="E183" s="2" t="s">
        <v>88</v>
      </c>
      <c r="F183" s="2">
        <v>209</v>
      </c>
      <c r="G183" s="2">
        <v>6</v>
      </c>
      <c r="H183" s="2">
        <v>217</v>
      </c>
      <c r="I183" s="2">
        <v>9</v>
      </c>
      <c r="J183" s="2">
        <v>40</v>
      </c>
      <c r="K183" s="2">
        <v>40</v>
      </c>
      <c r="L183" s="2">
        <v>21</v>
      </c>
      <c r="M183" s="2">
        <v>10</v>
      </c>
      <c r="N183" s="2">
        <v>3</v>
      </c>
      <c r="O183" s="2" t="s">
        <v>63</v>
      </c>
      <c r="P183" s="2">
        <v>79</v>
      </c>
      <c r="Q183" s="2">
        <v>1</v>
      </c>
      <c r="R183" s="2">
        <v>3</v>
      </c>
      <c r="S183" s="2" t="s">
        <v>110</v>
      </c>
      <c r="T183" s="2">
        <v>8</v>
      </c>
      <c r="U183" s="2">
        <v>0</v>
      </c>
      <c r="V183" s="2">
        <v>2</v>
      </c>
      <c r="W183" s="2">
        <v>35</v>
      </c>
    </row>
    <row r="184" spans="1:23">
      <c r="A184" s="101">
        <v>40720</v>
      </c>
      <c r="B184" s="2" t="s">
        <v>77</v>
      </c>
      <c r="C184" s="2" t="s">
        <v>60</v>
      </c>
      <c r="D184" s="2" t="s">
        <v>114</v>
      </c>
      <c r="E184" s="2" t="s">
        <v>88</v>
      </c>
      <c r="F184" s="2">
        <v>209</v>
      </c>
      <c r="G184" s="2">
        <v>6</v>
      </c>
      <c r="H184" s="2">
        <v>217</v>
      </c>
      <c r="I184" s="2">
        <v>9</v>
      </c>
      <c r="J184" s="2">
        <v>40</v>
      </c>
      <c r="K184" s="2">
        <v>40</v>
      </c>
      <c r="L184" s="2">
        <v>21</v>
      </c>
      <c r="M184" s="2">
        <v>10</v>
      </c>
      <c r="N184" s="2">
        <v>4</v>
      </c>
      <c r="O184" s="2" t="s">
        <v>108</v>
      </c>
      <c r="P184" s="2">
        <v>4</v>
      </c>
      <c r="Q184" s="2">
        <v>1</v>
      </c>
      <c r="R184" s="2">
        <v>4</v>
      </c>
      <c r="S184" s="2" t="s">
        <v>108</v>
      </c>
      <c r="T184" s="2">
        <v>4</v>
      </c>
      <c r="U184" s="2">
        <v>0</v>
      </c>
      <c r="V184" s="2">
        <v>0</v>
      </c>
      <c r="W184" s="2">
        <v>25</v>
      </c>
    </row>
    <row r="185" spans="1:23">
      <c r="A185" s="101">
        <v>40720</v>
      </c>
      <c r="B185" s="2" t="s">
        <v>77</v>
      </c>
      <c r="C185" s="2" t="s">
        <v>60</v>
      </c>
      <c r="D185" s="2" t="s">
        <v>114</v>
      </c>
      <c r="E185" s="2" t="s">
        <v>88</v>
      </c>
      <c r="F185" s="2">
        <v>209</v>
      </c>
      <c r="G185" s="2">
        <v>6</v>
      </c>
      <c r="H185" s="2">
        <v>217</v>
      </c>
      <c r="I185" s="2">
        <v>9</v>
      </c>
      <c r="J185" s="2">
        <v>40</v>
      </c>
      <c r="K185" s="2">
        <v>40</v>
      </c>
      <c r="L185" s="2">
        <v>21</v>
      </c>
      <c r="M185" s="2">
        <v>10</v>
      </c>
      <c r="N185" s="2">
        <v>5</v>
      </c>
      <c r="O185" s="2" t="s">
        <v>105</v>
      </c>
      <c r="P185" s="2">
        <v>0</v>
      </c>
      <c r="Q185" s="2">
        <v>1</v>
      </c>
      <c r="R185" s="2">
        <v>5</v>
      </c>
      <c r="S185" s="2" t="s">
        <v>90</v>
      </c>
      <c r="T185" s="2">
        <v>3</v>
      </c>
      <c r="U185" s="2">
        <v>0</v>
      </c>
      <c r="V185" s="2">
        <v>0</v>
      </c>
      <c r="W185" s="2">
        <v>42</v>
      </c>
    </row>
    <row r="186" spans="1:23">
      <c r="A186" s="101">
        <v>40720</v>
      </c>
      <c r="B186" s="2" t="s">
        <v>77</v>
      </c>
      <c r="C186" s="2" t="s">
        <v>60</v>
      </c>
      <c r="D186" s="2" t="s">
        <v>114</v>
      </c>
      <c r="E186" s="2" t="s">
        <v>88</v>
      </c>
      <c r="F186" s="2">
        <v>209</v>
      </c>
      <c r="G186" s="2">
        <v>6</v>
      </c>
      <c r="H186" s="2">
        <v>217</v>
      </c>
      <c r="I186" s="2">
        <v>9</v>
      </c>
      <c r="J186" s="2">
        <v>40</v>
      </c>
      <c r="K186" s="2">
        <v>40</v>
      </c>
      <c r="L186" s="2">
        <v>21</v>
      </c>
      <c r="M186" s="2">
        <v>10</v>
      </c>
      <c r="N186" s="2">
        <v>6</v>
      </c>
      <c r="O186" s="2" t="s">
        <v>113</v>
      </c>
      <c r="P186" s="2">
        <v>12</v>
      </c>
      <c r="Q186" s="2">
        <v>1</v>
      </c>
      <c r="R186" s="2">
        <v>6</v>
      </c>
      <c r="S186" s="2" t="s">
        <v>67</v>
      </c>
      <c r="T186" s="2">
        <v>3</v>
      </c>
      <c r="U186" s="2">
        <v>0</v>
      </c>
      <c r="V186" s="2">
        <v>1</v>
      </c>
      <c r="W186" s="2">
        <v>23</v>
      </c>
    </row>
    <row r="187" spans="1:23">
      <c r="A187" s="101">
        <v>40720</v>
      </c>
      <c r="B187" s="2" t="s">
        <v>77</v>
      </c>
      <c r="C187" s="2" t="s">
        <v>60</v>
      </c>
      <c r="D187" s="2" t="s">
        <v>114</v>
      </c>
      <c r="E187" s="2" t="s">
        <v>88</v>
      </c>
      <c r="F187" s="2">
        <v>209</v>
      </c>
      <c r="G187" s="2">
        <v>6</v>
      </c>
      <c r="H187" s="2">
        <v>217</v>
      </c>
      <c r="I187" s="2">
        <v>9</v>
      </c>
      <c r="J187" s="2">
        <v>40</v>
      </c>
      <c r="K187" s="2">
        <v>40</v>
      </c>
      <c r="L187" s="2">
        <v>21</v>
      </c>
      <c r="M187" s="2">
        <v>10</v>
      </c>
      <c r="N187" s="2">
        <v>7</v>
      </c>
      <c r="O187" s="2" t="s">
        <v>67</v>
      </c>
      <c r="P187" s="2">
        <v>30</v>
      </c>
      <c r="Q187" s="2">
        <v>0</v>
      </c>
      <c r="R187" s="2">
        <v>7</v>
      </c>
      <c r="S187" s="2" t="s">
        <v>81</v>
      </c>
      <c r="T187" s="2">
        <v>3</v>
      </c>
      <c r="U187" s="2">
        <v>0</v>
      </c>
      <c r="V187" s="2">
        <v>0</v>
      </c>
      <c r="W187" s="2">
        <v>20</v>
      </c>
    </row>
    <row r="188" spans="1:23">
      <c r="A188" s="101">
        <v>40720</v>
      </c>
      <c r="B188" s="2" t="s">
        <v>77</v>
      </c>
      <c r="C188" s="2" t="s">
        <v>60</v>
      </c>
      <c r="D188" s="2" t="s">
        <v>114</v>
      </c>
      <c r="E188" s="2" t="s">
        <v>88</v>
      </c>
      <c r="F188" s="2">
        <v>209</v>
      </c>
      <c r="G188" s="2">
        <v>6</v>
      </c>
      <c r="H188" s="2">
        <v>217</v>
      </c>
      <c r="I188" s="2">
        <v>9</v>
      </c>
      <c r="J188" s="2">
        <v>40</v>
      </c>
      <c r="K188" s="2">
        <v>40</v>
      </c>
      <c r="L188" s="2">
        <v>21</v>
      </c>
      <c r="M188" s="2">
        <v>10</v>
      </c>
      <c r="N188" s="2">
        <v>8</v>
      </c>
      <c r="O188" s="2" t="s">
        <v>110</v>
      </c>
      <c r="P188" s="2">
        <v>19</v>
      </c>
      <c r="Q188" s="2">
        <v>0</v>
      </c>
      <c r="R188" s="2">
        <v>8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</row>
    <row r="189" spans="1:23">
      <c r="A189" s="101">
        <v>40720</v>
      </c>
      <c r="B189" s="2" t="s">
        <v>77</v>
      </c>
      <c r="C189" s="2" t="s">
        <v>60</v>
      </c>
      <c r="D189" s="2" t="s">
        <v>114</v>
      </c>
      <c r="E189" s="2" t="s">
        <v>88</v>
      </c>
      <c r="F189" s="2">
        <v>209</v>
      </c>
      <c r="G189" s="2">
        <v>6</v>
      </c>
      <c r="H189" s="2">
        <v>217</v>
      </c>
      <c r="I189" s="2">
        <v>9</v>
      </c>
      <c r="J189" s="2">
        <v>40</v>
      </c>
      <c r="K189" s="2">
        <v>40</v>
      </c>
      <c r="L189" s="2">
        <v>21</v>
      </c>
      <c r="M189" s="2">
        <v>10</v>
      </c>
      <c r="N189" s="2">
        <v>9</v>
      </c>
      <c r="O189" s="2">
        <v>0</v>
      </c>
      <c r="P189" s="2">
        <v>0</v>
      </c>
      <c r="Q189" s="2">
        <v>0</v>
      </c>
      <c r="R189" s="2">
        <v>9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</row>
    <row r="190" spans="1:23">
      <c r="A190" s="101">
        <v>40720</v>
      </c>
      <c r="B190" s="2" t="s">
        <v>77</v>
      </c>
      <c r="C190" s="2" t="s">
        <v>60</v>
      </c>
      <c r="D190" s="2" t="s">
        <v>114</v>
      </c>
      <c r="E190" s="2" t="s">
        <v>88</v>
      </c>
      <c r="F190" s="2">
        <v>209</v>
      </c>
      <c r="G190" s="2">
        <v>6</v>
      </c>
      <c r="H190" s="2">
        <v>217</v>
      </c>
      <c r="I190" s="2">
        <v>9</v>
      </c>
      <c r="J190" s="2">
        <v>40</v>
      </c>
      <c r="K190" s="2">
        <v>40</v>
      </c>
      <c r="L190" s="2">
        <v>21</v>
      </c>
      <c r="M190" s="2">
        <v>10</v>
      </c>
      <c r="N190" s="2">
        <v>10</v>
      </c>
      <c r="O190" s="2">
        <v>0</v>
      </c>
      <c r="P190" s="2">
        <v>0</v>
      </c>
      <c r="Q190" s="2">
        <v>0</v>
      </c>
      <c r="R190" s="2">
        <v>10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</row>
    <row r="191" spans="1:23">
      <c r="A191" s="101">
        <v>40720</v>
      </c>
      <c r="B191" s="2" t="s">
        <v>77</v>
      </c>
      <c r="C191" s="2" t="s">
        <v>60</v>
      </c>
      <c r="D191" s="2" t="s">
        <v>114</v>
      </c>
      <c r="E191" s="2" t="s">
        <v>88</v>
      </c>
      <c r="F191" s="2">
        <v>209</v>
      </c>
      <c r="G191" s="2">
        <v>6</v>
      </c>
      <c r="H191" s="2">
        <v>217</v>
      </c>
      <c r="I191" s="2">
        <v>9</v>
      </c>
      <c r="J191" s="2">
        <v>40</v>
      </c>
      <c r="K191" s="2">
        <v>40</v>
      </c>
      <c r="L191" s="2">
        <v>21</v>
      </c>
      <c r="M191" s="2">
        <v>10</v>
      </c>
      <c r="N191" s="2">
        <v>11</v>
      </c>
      <c r="O191" s="2">
        <v>0</v>
      </c>
      <c r="P191" s="2">
        <v>0</v>
      </c>
      <c r="Q191" s="2">
        <v>0</v>
      </c>
      <c r="R191" s="2">
        <v>11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</row>
    <row r="192" spans="1:23">
      <c r="A192" s="101">
        <v>40725</v>
      </c>
      <c r="B192" s="2" t="s">
        <v>44</v>
      </c>
      <c r="C192" s="2" t="s">
        <v>104</v>
      </c>
      <c r="D192" s="2" t="s">
        <v>72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1</v>
      </c>
      <c r="O192" s="2">
        <v>0</v>
      </c>
      <c r="P192" s="2">
        <v>0</v>
      </c>
      <c r="Q192" s="2">
        <v>0</v>
      </c>
      <c r="R192" s="2">
        <v>1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</row>
    <row r="193" spans="1:23">
      <c r="A193" s="101">
        <v>40725</v>
      </c>
      <c r="B193" s="2" t="s">
        <v>44</v>
      </c>
      <c r="C193" s="2" t="s">
        <v>104</v>
      </c>
      <c r="D193" s="2" t="s">
        <v>72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2</v>
      </c>
      <c r="O193" s="2">
        <v>0</v>
      </c>
      <c r="P193" s="2">
        <v>0</v>
      </c>
      <c r="Q193" s="2">
        <v>0</v>
      </c>
      <c r="R193" s="2">
        <v>2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</row>
    <row r="194" spans="1:23">
      <c r="A194" s="101">
        <v>40725</v>
      </c>
      <c r="B194" s="2" t="s">
        <v>44</v>
      </c>
      <c r="C194" s="2" t="s">
        <v>104</v>
      </c>
      <c r="D194" s="2" t="s">
        <v>72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3</v>
      </c>
      <c r="O194" s="2">
        <v>0</v>
      </c>
      <c r="P194" s="2">
        <v>0</v>
      </c>
      <c r="Q194" s="2">
        <v>0</v>
      </c>
      <c r="R194" s="2">
        <v>3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</row>
    <row r="195" spans="1:23">
      <c r="A195" s="101">
        <v>40725</v>
      </c>
      <c r="B195" s="2" t="s">
        <v>44</v>
      </c>
      <c r="C195" s="2" t="s">
        <v>104</v>
      </c>
      <c r="D195" s="2" t="s">
        <v>72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4</v>
      </c>
      <c r="O195" s="2">
        <v>0</v>
      </c>
      <c r="P195" s="2">
        <v>0</v>
      </c>
      <c r="Q195" s="2">
        <v>0</v>
      </c>
      <c r="R195" s="2">
        <v>4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</row>
    <row r="196" spans="1:23">
      <c r="A196" s="101">
        <v>40725</v>
      </c>
      <c r="B196" s="2" t="s">
        <v>44</v>
      </c>
      <c r="C196" s="2" t="s">
        <v>104</v>
      </c>
      <c r="D196" s="2" t="s">
        <v>72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5</v>
      </c>
      <c r="O196" s="2">
        <v>0</v>
      </c>
      <c r="P196" s="2">
        <v>0</v>
      </c>
      <c r="Q196" s="2">
        <v>0</v>
      </c>
      <c r="R196" s="2">
        <v>5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</row>
    <row r="197" spans="1:23">
      <c r="A197" s="101">
        <v>40725</v>
      </c>
      <c r="B197" s="2" t="s">
        <v>44</v>
      </c>
      <c r="C197" s="2" t="s">
        <v>104</v>
      </c>
      <c r="D197" s="2" t="s">
        <v>72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6</v>
      </c>
      <c r="O197" s="2">
        <v>0</v>
      </c>
      <c r="P197" s="2">
        <v>0</v>
      </c>
      <c r="Q197" s="2">
        <v>0</v>
      </c>
      <c r="R197" s="2">
        <v>6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</row>
    <row r="198" spans="1:23">
      <c r="A198" s="101">
        <v>40725</v>
      </c>
      <c r="B198" s="2" t="s">
        <v>44</v>
      </c>
      <c r="C198" s="2" t="s">
        <v>104</v>
      </c>
      <c r="D198" s="2" t="s">
        <v>72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7</v>
      </c>
      <c r="O198" s="2">
        <v>0</v>
      </c>
      <c r="P198" s="2">
        <v>0</v>
      </c>
      <c r="Q198" s="2">
        <v>0</v>
      </c>
      <c r="R198" s="2">
        <v>7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</row>
    <row r="199" spans="1:23">
      <c r="A199" s="101">
        <v>40725</v>
      </c>
      <c r="B199" s="2" t="s">
        <v>44</v>
      </c>
      <c r="C199" s="2" t="s">
        <v>104</v>
      </c>
      <c r="D199" s="2" t="s">
        <v>72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8</v>
      </c>
      <c r="O199" s="2">
        <v>0</v>
      </c>
      <c r="P199" s="2">
        <v>0</v>
      </c>
      <c r="Q199" s="2">
        <v>0</v>
      </c>
      <c r="R199" s="2">
        <v>8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</row>
    <row r="200" spans="1:23">
      <c r="A200" s="101">
        <v>40725</v>
      </c>
      <c r="B200" s="2" t="s">
        <v>44</v>
      </c>
      <c r="C200" s="2" t="s">
        <v>104</v>
      </c>
      <c r="D200" s="2" t="s">
        <v>72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9</v>
      </c>
      <c r="O200" s="2">
        <v>0</v>
      </c>
      <c r="P200" s="2">
        <v>0</v>
      </c>
      <c r="Q200" s="2">
        <v>0</v>
      </c>
      <c r="R200" s="2">
        <v>9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</row>
    <row r="201" spans="1:23">
      <c r="A201" s="101">
        <v>40725</v>
      </c>
      <c r="B201" s="2" t="s">
        <v>44</v>
      </c>
      <c r="C201" s="2" t="s">
        <v>104</v>
      </c>
      <c r="D201" s="2" t="s">
        <v>72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10</v>
      </c>
      <c r="O201" s="2">
        <v>0</v>
      </c>
      <c r="P201" s="2">
        <v>0</v>
      </c>
      <c r="Q201" s="2">
        <v>0</v>
      </c>
      <c r="R201" s="2">
        <v>10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</row>
    <row r="202" spans="1:23">
      <c r="A202" s="101">
        <v>40725</v>
      </c>
      <c r="B202" s="2" t="s">
        <v>44</v>
      </c>
      <c r="C202" s="2" t="s">
        <v>104</v>
      </c>
      <c r="D202" s="2" t="s">
        <v>72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11</v>
      </c>
      <c r="O202" s="2">
        <v>0</v>
      </c>
      <c r="P202" s="2">
        <v>0</v>
      </c>
      <c r="Q202" s="2">
        <v>0</v>
      </c>
      <c r="R202" s="2">
        <v>11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</row>
    <row r="203" spans="1:23">
      <c r="A203" s="101">
        <v>40727</v>
      </c>
      <c r="B203" s="2" t="s">
        <v>45</v>
      </c>
      <c r="C203" s="2" t="s">
        <v>104</v>
      </c>
      <c r="D203" s="2" t="s">
        <v>74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1</v>
      </c>
      <c r="O203" s="2">
        <v>0</v>
      </c>
      <c r="P203" s="2">
        <v>0</v>
      </c>
      <c r="Q203" s="2">
        <v>0</v>
      </c>
      <c r="R203" s="2">
        <v>1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</row>
    <row r="204" spans="1:23">
      <c r="A204" s="101">
        <v>40727</v>
      </c>
      <c r="B204" s="2" t="s">
        <v>45</v>
      </c>
      <c r="C204" s="2" t="s">
        <v>104</v>
      </c>
      <c r="D204" s="2" t="s">
        <v>74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2</v>
      </c>
      <c r="O204" s="2">
        <v>0</v>
      </c>
      <c r="P204" s="2">
        <v>0</v>
      </c>
      <c r="Q204" s="2">
        <v>0</v>
      </c>
      <c r="R204" s="2">
        <v>2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</row>
    <row r="205" spans="1:23">
      <c r="A205" s="101">
        <v>40727</v>
      </c>
      <c r="B205" s="2" t="s">
        <v>45</v>
      </c>
      <c r="C205" s="2" t="s">
        <v>104</v>
      </c>
      <c r="D205" s="2" t="s">
        <v>74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3</v>
      </c>
      <c r="O205" s="2">
        <v>0</v>
      </c>
      <c r="P205" s="2">
        <v>0</v>
      </c>
      <c r="Q205" s="2">
        <v>0</v>
      </c>
      <c r="R205" s="2">
        <v>3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</row>
    <row r="206" spans="1:23">
      <c r="A206" s="101">
        <v>40727</v>
      </c>
      <c r="B206" s="2" t="s">
        <v>45</v>
      </c>
      <c r="C206" s="2" t="s">
        <v>104</v>
      </c>
      <c r="D206" s="2" t="s">
        <v>74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4</v>
      </c>
      <c r="O206" s="2">
        <v>0</v>
      </c>
      <c r="P206" s="2">
        <v>0</v>
      </c>
      <c r="Q206" s="2">
        <v>0</v>
      </c>
      <c r="R206" s="2">
        <v>4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</row>
    <row r="207" spans="1:23">
      <c r="A207" s="101">
        <v>40727</v>
      </c>
      <c r="B207" s="2" t="s">
        <v>45</v>
      </c>
      <c r="C207" s="2" t="s">
        <v>104</v>
      </c>
      <c r="D207" s="2" t="s">
        <v>74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5</v>
      </c>
      <c r="O207" s="2">
        <v>0</v>
      </c>
      <c r="P207" s="2">
        <v>0</v>
      </c>
      <c r="Q207" s="2">
        <v>0</v>
      </c>
      <c r="R207" s="2">
        <v>5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</row>
    <row r="208" spans="1:23">
      <c r="A208" s="101">
        <v>40727</v>
      </c>
      <c r="B208" s="2" t="s">
        <v>45</v>
      </c>
      <c r="C208" s="2" t="s">
        <v>104</v>
      </c>
      <c r="D208" s="2" t="s">
        <v>74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6</v>
      </c>
      <c r="O208" s="2">
        <v>0</v>
      </c>
      <c r="P208" s="2">
        <v>0</v>
      </c>
      <c r="Q208" s="2">
        <v>0</v>
      </c>
      <c r="R208" s="2">
        <v>6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</row>
    <row r="209" spans="1:23">
      <c r="A209" s="101">
        <v>40727</v>
      </c>
      <c r="B209" s="2" t="s">
        <v>45</v>
      </c>
      <c r="C209" s="2" t="s">
        <v>104</v>
      </c>
      <c r="D209" s="2" t="s">
        <v>74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7</v>
      </c>
      <c r="O209" s="2">
        <v>0</v>
      </c>
      <c r="P209" s="2">
        <v>0</v>
      </c>
      <c r="Q209" s="2">
        <v>0</v>
      </c>
      <c r="R209" s="2">
        <v>7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</row>
    <row r="210" spans="1:23">
      <c r="A210" s="101">
        <v>40727</v>
      </c>
      <c r="B210" s="2" t="s">
        <v>45</v>
      </c>
      <c r="C210" s="2" t="s">
        <v>104</v>
      </c>
      <c r="D210" s="2" t="s">
        <v>74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8</v>
      </c>
      <c r="O210" s="2">
        <v>0</v>
      </c>
      <c r="P210" s="2">
        <v>0</v>
      </c>
      <c r="Q210" s="2">
        <v>0</v>
      </c>
      <c r="R210" s="2">
        <v>8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</row>
    <row r="211" spans="1:23">
      <c r="A211" s="101">
        <v>40727</v>
      </c>
      <c r="B211" s="2" t="s">
        <v>45</v>
      </c>
      <c r="C211" s="2" t="s">
        <v>104</v>
      </c>
      <c r="D211" s="2" t="s">
        <v>74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9</v>
      </c>
      <c r="O211" s="2">
        <v>0</v>
      </c>
      <c r="P211" s="2">
        <v>0</v>
      </c>
      <c r="Q211" s="2">
        <v>0</v>
      </c>
      <c r="R211" s="2">
        <v>9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</row>
    <row r="212" spans="1:23">
      <c r="A212" s="101">
        <v>40727</v>
      </c>
      <c r="B212" s="2" t="s">
        <v>45</v>
      </c>
      <c r="C212" s="2" t="s">
        <v>104</v>
      </c>
      <c r="D212" s="2" t="s">
        <v>74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10</v>
      </c>
      <c r="O212" s="2">
        <v>0</v>
      </c>
      <c r="P212" s="2">
        <v>0</v>
      </c>
      <c r="Q212" s="2">
        <v>0</v>
      </c>
      <c r="R212" s="2">
        <v>10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</row>
    <row r="213" spans="1:23">
      <c r="A213" s="101">
        <v>40727</v>
      </c>
      <c r="B213" s="2" t="s">
        <v>45</v>
      </c>
      <c r="C213" s="2" t="s">
        <v>104</v>
      </c>
      <c r="D213" s="2" t="s">
        <v>74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11</v>
      </c>
      <c r="O213" s="2">
        <v>0</v>
      </c>
      <c r="P213" s="2">
        <v>0</v>
      </c>
      <c r="Q213" s="2">
        <v>0</v>
      </c>
      <c r="R213" s="2">
        <v>11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</row>
    <row r="214" spans="1:23">
      <c r="A214" s="101">
        <v>40734</v>
      </c>
      <c r="B214" s="2" t="s">
        <v>46</v>
      </c>
      <c r="C214" s="2" t="s">
        <v>60</v>
      </c>
      <c r="D214" s="2" t="s">
        <v>72</v>
      </c>
      <c r="E214" s="2" t="s">
        <v>87</v>
      </c>
      <c r="F214" s="2">
        <v>209</v>
      </c>
      <c r="G214" s="2">
        <v>7</v>
      </c>
      <c r="H214" s="2">
        <v>212</v>
      </c>
      <c r="I214" s="2">
        <v>5</v>
      </c>
      <c r="J214" s="2">
        <v>39</v>
      </c>
      <c r="K214" s="2">
        <v>46</v>
      </c>
      <c r="L214" s="2">
        <v>13</v>
      </c>
      <c r="M214" s="2">
        <v>5</v>
      </c>
      <c r="N214" s="2">
        <v>1</v>
      </c>
      <c r="O214" s="2" t="s">
        <v>68</v>
      </c>
      <c r="P214" s="2">
        <v>1</v>
      </c>
      <c r="Q214" s="2">
        <v>1</v>
      </c>
      <c r="R214" s="2">
        <v>1</v>
      </c>
      <c r="S214" s="2" t="s">
        <v>85</v>
      </c>
      <c r="T214" s="2">
        <v>7</v>
      </c>
      <c r="U214" s="2">
        <v>0</v>
      </c>
      <c r="V214" s="2">
        <v>1</v>
      </c>
      <c r="W214" s="2">
        <v>31</v>
      </c>
    </row>
    <row r="215" spans="1:23">
      <c r="A215" s="101">
        <v>40734</v>
      </c>
      <c r="B215" s="2" t="s">
        <v>46</v>
      </c>
      <c r="C215" s="2" t="s">
        <v>60</v>
      </c>
      <c r="D215" s="2" t="s">
        <v>72</v>
      </c>
      <c r="E215" s="2" t="s">
        <v>87</v>
      </c>
      <c r="F215" s="2">
        <v>209</v>
      </c>
      <c r="G215" s="2">
        <v>7</v>
      </c>
      <c r="H215" s="2">
        <v>212</v>
      </c>
      <c r="I215" s="2">
        <v>5</v>
      </c>
      <c r="J215" s="2">
        <v>39</v>
      </c>
      <c r="K215" s="2">
        <v>46</v>
      </c>
      <c r="L215" s="2">
        <v>13</v>
      </c>
      <c r="M215" s="2">
        <v>5</v>
      </c>
      <c r="N215" s="2">
        <v>2</v>
      </c>
      <c r="O215" s="2" t="s">
        <v>107</v>
      </c>
      <c r="P215" s="2">
        <v>71</v>
      </c>
      <c r="Q215" s="2">
        <v>1</v>
      </c>
      <c r="R215" s="2">
        <v>2</v>
      </c>
      <c r="S215" s="2" t="s">
        <v>96</v>
      </c>
      <c r="T215" s="2">
        <v>9</v>
      </c>
      <c r="U215" s="2">
        <v>0</v>
      </c>
      <c r="V215" s="2">
        <v>0</v>
      </c>
      <c r="W215" s="2">
        <v>44</v>
      </c>
    </row>
    <row r="216" spans="1:23">
      <c r="A216" s="101">
        <v>40734</v>
      </c>
      <c r="B216" s="2" t="s">
        <v>46</v>
      </c>
      <c r="C216" s="2" t="s">
        <v>60</v>
      </c>
      <c r="D216" s="2" t="s">
        <v>72</v>
      </c>
      <c r="E216" s="2" t="s">
        <v>87</v>
      </c>
      <c r="F216" s="2">
        <v>209</v>
      </c>
      <c r="G216" s="2">
        <v>7</v>
      </c>
      <c r="H216" s="2">
        <v>212</v>
      </c>
      <c r="I216" s="2">
        <v>5</v>
      </c>
      <c r="J216" s="2">
        <v>39</v>
      </c>
      <c r="K216" s="2">
        <v>46</v>
      </c>
      <c r="L216" s="2">
        <v>13</v>
      </c>
      <c r="M216" s="2">
        <v>5</v>
      </c>
      <c r="N216" s="2">
        <v>3</v>
      </c>
      <c r="O216" s="2" t="s">
        <v>108</v>
      </c>
      <c r="P216" s="2">
        <v>6</v>
      </c>
      <c r="Q216" s="2">
        <v>1</v>
      </c>
      <c r="R216" s="2">
        <v>3</v>
      </c>
      <c r="S216" s="2" t="s">
        <v>102</v>
      </c>
      <c r="T216" s="2">
        <v>11</v>
      </c>
      <c r="U216" s="2">
        <v>1</v>
      </c>
      <c r="V216" s="2">
        <v>2</v>
      </c>
      <c r="W216" s="2">
        <v>56</v>
      </c>
    </row>
    <row r="217" spans="1:23">
      <c r="A217" s="101">
        <v>40734</v>
      </c>
      <c r="B217" s="2" t="s">
        <v>46</v>
      </c>
      <c r="C217" s="2" t="s">
        <v>60</v>
      </c>
      <c r="D217" s="2" t="s">
        <v>72</v>
      </c>
      <c r="E217" s="2" t="s">
        <v>87</v>
      </c>
      <c r="F217" s="2">
        <v>209</v>
      </c>
      <c r="G217" s="2">
        <v>7</v>
      </c>
      <c r="H217" s="2">
        <v>212</v>
      </c>
      <c r="I217" s="2">
        <v>5</v>
      </c>
      <c r="J217" s="2">
        <v>39</v>
      </c>
      <c r="K217" s="2">
        <v>46</v>
      </c>
      <c r="L217" s="2">
        <v>13</v>
      </c>
      <c r="M217" s="2">
        <v>5</v>
      </c>
      <c r="N217" s="2">
        <v>4</v>
      </c>
      <c r="O217" s="2" t="s">
        <v>102</v>
      </c>
      <c r="P217" s="2">
        <v>41</v>
      </c>
      <c r="Q217" s="2">
        <v>1</v>
      </c>
      <c r="R217" s="2">
        <v>4</v>
      </c>
      <c r="S217" s="2" t="s">
        <v>66</v>
      </c>
      <c r="T217" s="2">
        <v>5</v>
      </c>
      <c r="U217" s="2">
        <v>0</v>
      </c>
      <c r="V217" s="2">
        <v>0</v>
      </c>
      <c r="W217" s="2">
        <v>35</v>
      </c>
    </row>
    <row r="218" spans="1:23">
      <c r="A218" s="101">
        <v>40734</v>
      </c>
      <c r="B218" s="2" t="s">
        <v>46</v>
      </c>
      <c r="C218" s="2" t="s">
        <v>60</v>
      </c>
      <c r="D218" s="2" t="s">
        <v>72</v>
      </c>
      <c r="E218" s="2" t="s">
        <v>87</v>
      </c>
      <c r="F218" s="2">
        <v>209</v>
      </c>
      <c r="G218" s="2">
        <v>7</v>
      </c>
      <c r="H218" s="2">
        <v>212</v>
      </c>
      <c r="I218" s="2">
        <v>5</v>
      </c>
      <c r="J218" s="2">
        <v>39</v>
      </c>
      <c r="K218" s="2">
        <v>46</v>
      </c>
      <c r="L218" s="2">
        <v>13</v>
      </c>
      <c r="M218" s="2">
        <v>5</v>
      </c>
      <c r="N218" s="2">
        <v>5</v>
      </c>
      <c r="O218" s="2" t="s">
        <v>89</v>
      </c>
      <c r="P218" s="2">
        <v>11</v>
      </c>
      <c r="Q218" s="2">
        <v>1</v>
      </c>
      <c r="R218" s="2">
        <v>5</v>
      </c>
      <c r="S218" s="2" t="s">
        <v>107</v>
      </c>
      <c r="T218" s="2">
        <v>7</v>
      </c>
      <c r="U218" s="2">
        <v>0</v>
      </c>
      <c r="V218" s="2">
        <v>2</v>
      </c>
      <c r="W218" s="2">
        <v>41</v>
      </c>
    </row>
    <row r="219" spans="1:23">
      <c r="A219" s="101">
        <v>40734</v>
      </c>
      <c r="B219" s="2" t="s">
        <v>46</v>
      </c>
      <c r="C219" s="2" t="s">
        <v>60</v>
      </c>
      <c r="D219" s="2" t="s">
        <v>72</v>
      </c>
      <c r="E219" s="2" t="s">
        <v>87</v>
      </c>
      <c r="F219" s="2">
        <v>209</v>
      </c>
      <c r="G219" s="2">
        <v>7</v>
      </c>
      <c r="H219" s="2">
        <v>212</v>
      </c>
      <c r="I219" s="2">
        <v>5</v>
      </c>
      <c r="J219" s="2">
        <v>39</v>
      </c>
      <c r="K219" s="2">
        <v>46</v>
      </c>
      <c r="L219" s="2">
        <v>13</v>
      </c>
      <c r="M219" s="2">
        <v>5</v>
      </c>
      <c r="N219" s="2">
        <v>6</v>
      </c>
      <c r="O219" s="2" t="s">
        <v>115</v>
      </c>
      <c r="P219" s="2">
        <v>40</v>
      </c>
      <c r="Q219" s="2">
        <v>0</v>
      </c>
      <c r="R219" s="2">
        <v>6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</row>
    <row r="220" spans="1:23">
      <c r="A220" s="101">
        <v>40734</v>
      </c>
      <c r="B220" s="2" t="s">
        <v>46</v>
      </c>
      <c r="C220" s="2" t="s">
        <v>60</v>
      </c>
      <c r="D220" s="2" t="s">
        <v>72</v>
      </c>
      <c r="E220" s="2" t="s">
        <v>87</v>
      </c>
      <c r="F220" s="2">
        <v>209</v>
      </c>
      <c r="G220" s="2">
        <v>7</v>
      </c>
      <c r="H220" s="2">
        <v>212</v>
      </c>
      <c r="I220" s="2">
        <v>5</v>
      </c>
      <c r="J220" s="2">
        <v>39</v>
      </c>
      <c r="K220" s="2">
        <v>46</v>
      </c>
      <c r="L220" s="2">
        <v>13</v>
      </c>
      <c r="M220" s="2">
        <v>5</v>
      </c>
      <c r="N220" s="2">
        <v>7</v>
      </c>
      <c r="O220" s="2" t="s">
        <v>105</v>
      </c>
      <c r="P220" s="2">
        <v>6</v>
      </c>
      <c r="Q220" s="2">
        <v>1</v>
      </c>
      <c r="R220" s="2">
        <v>7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</row>
    <row r="221" spans="1:23">
      <c r="A221" s="101">
        <v>40734</v>
      </c>
      <c r="B221" s="2" t="s">
        <v>46</v>
      </c>
      <c r="C221" s="2" t="s">
        <v>60</v>
      </c>
      <c r="D221" s="2" t="s">
        <v>72</v>
      </c>
      <c r="E221" s="2" t="s">
        <v>87</v>
      </c>
      <c r="F221" s="2">
        <v>209</v>
      </c>
      <c r="G221" s="2">
        <v>7</v>
      </c>
      <c r="H221" s="2">
        <v>212</v>
      </c>
      <c r="I221" s="2">
        <v>5</v>
      </c>
      <c r="J221" s="2">
        <v>39</v>
      </c>
      <c r="K221" s="2">
        <v>46</v>
      </c>
      <c r="L221" s="2">
        <v>13</v>
      </c>
      <c r="M221" s="2">
        <v>5</v>
      </c>
      <c r="N221" s="2">
        <v>8</v>
      </c>
      <c r="O221" s="2" t="s">
        <v>70</v>
      </c>
      <c r="P221" s="2">
        <v>16</v>
      </c>
      <c r="Q221" s="2">
        <v>1</v>
      </c>
      <c r="R221" s="2">
        <v>8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</row>
    <row r="222" spans="1:23">
      <c r="A222" s="101">
        <v>40734</v>
      </c>
      <c r="B222" s="2" t="s">
        <v>46</v>
      </c>
      <c r="C222" s="2" t="s">
        <v>60</v>
      </c>
      <c r="D222" s="2" t="s">
        <v>72</v>
      </c>
      <c r="E222" s="2" t="s">
        <v>87</v>
      </c>
      <c r="F222" s="2">
        <v>209</v>
      </c>
      <c r="G222" s="2">
        <v>7</v>
      </c>
      <c r="H222" s="2">
        <v>212</v>
      </c>
      <c r="I222" s="2">
        <v>5</v>
      </c>
      <c r="J222" s="2">
        <v>39</v>
      </c>
      <c r="K222" s="2">
        <v>46</v>
      </c>
      <c r="L222" s="2">
        <v>13</v>
      </c>
      <c r="M222" s="2">
        <v>5</v>
      </c>
      <c r="N222" s="2">
        <v>9</v>
      </c>
      <c r="O222" s="2" t="s">
        <v>96</v>
      </c>
      <c r="P222" s="2">
        <v>4</v>
      </c>
      <c r="Q222" s="2">
        <v>0</v>
      </c>
      <c r="R222" s="2">
        <v>9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</row>
    <row r="223" spans="1:23">
      <c r="A223" s="101">
        <v>40734</v>
      </c>
      <c r="B223" s="2" t="s">
        <v>46</v>
      </c>
      <c r="C223" s="2" t="s">
        <v>60</v>
      </c>
      <c r="D223" s="2" t="s">
        <v>72</v>
      </c>
      <c r="E223" s="2" t="s">
        <v>87</v>
      </c>
      <c r="F223" s="2">
        <v>209</v>
      </c>
      <c r="G223" s="2">
        <v>7</v>
      </c>
      <c r="H223" s="2">
        <v>212</v>
      </c>
      <c r="I223" s="2">
        <v>5</v>
      </c>
      <c r="J223" s="2">
        <v>39</v>
      </c>
      <c r="K223" s="2">
        <v>46</v>
      </c>
      <c r="L223" s="2">
        <v>13</v>
      </c>
      <c r="M223" s="2">
        <v>5</v>
      </c>
      <c r="N223" s="2">
        <v>10</v>
      </c>
      <c r="O223" s="2">
        <v>0</v>
      </c>
      <c r="P223" s="2">
        <v>0</v>
      </c>
      <c r="Q223" s="2">
        <v>0</v>
      </c>
      <c r="R223" s="2">
        <v>10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</row>
    <row r="224" spans="1:23">
      <c r="A224" s="101">
        <v>40734</v>
      </c>
      <c r="B224" s="2" t="s">
        <v>46</v>
      </c>
      <c r="C224" s="2" t="s">
        <v>60</v>
      </c>
      <c r="D224" s="2" t="s">
        <v>72</v>
      </c>
      <c r="E224" s="2" t="s">
        <v>87</v>
      </c>
      <c r="F224" s="2">
        <v>209</v>
      </c>
      <c r="G224" s="2">
        <v>7</v>
      </c>
      <c r="H224" s="2">
        <v>212</v>
      </c>
      <c r="I224" s="2">
        <v>5</v>
      </c>
      <c r="J224" s="2">
        <v>39</v>
      </c>
      <c r="K224" s="2">
        <v>46</v>
      </c>
      <c r="L224" s="2">
        <v>13</v>
      </c>
      <c r="M224" s="2">
        <v>5</v>
      </c>
      <c r="N224" s="2">
        <v>11</v>
      </c>
      <c r="O224" s="2">
        <v>0</v>
      </c>
      <c r="P224" s="2">
        <v>0</v>
      </c>
      <c r="Q224" s="2">
        <v>0</v>
      </c>
      <c r="R224" s="2">
        <v>11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</row>
    <row r="225" spans="1:23">
      <c r="A225" s="101">
        <v>40740</v>
      </c>
      <c r="B225" s="2" t="s">
        <v>49</v>
      </c>
      <c r="C225" s="2" t="s">
        <v>104</v>
      </c>
      <c r="D225" s="2" t="s">
        <v>72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1</v>
      </c>
      <c r="O225" s="2">
        <v>0</v>
      </c>
      <c r="P225" s="2">
        <v>0</v>
      </c>
      <c r="Q225" s="2">
        <v>0</v>
      </c>
      <c r="R225" s="2">
        <v>1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</row>
    <row r="226" spans="1:23">
      <c r="A226" s="101">
        <v>40740</v>
      </c>
      <c r="B226" s="2" t="s">
        <v>49</v>
      </c>
      <c r="C226" s="2" t="s">
        <v>104</v>
      </c>
      <c r="D226" s="2" t="s">
        <v>72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2</v>
      </c>
      <c r="O226" s="2">
        <v>0</v>
      </c>
      <c r="P226" s="2">
        <v>0</v>
      </c>
      <c r="Q226" s="2">
        <v>0</v>
      </c>
      <c r="R226" s="2">
        <v>2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</row>
    <row r="227" spans="1:23">
      <c r="A227" s="101">
        <v>40740</v>
      </c>
      <c r="B227" s="2" t="s">
        <v>49</v>
      </c>
      <c r="C227" s="2" t="s">
        <v>104</v>
      </c>
      <c r="D227" s="2" t="s">
        <v>72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3</v>
      </c>
      <c r="O227" s="2">
        <v>0</v>
      </c>
      <c r="P227" s="2">
        <v>0</v>
      </c>
      <c r="Q227" s="2">
        <v>0</v>
      </c>
      <c r="R227" s="2">
        <v>3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</row>
    <row r="228" spans="1:23">
      <c r="A228" s="101">
        <v>40740</v>
      </c>
      <c r="B228" s="2" t="s">
        <v>49</v>
      </c>
      <c r="C228" s="2" t="s">
        <v>104</v>
      </c>
      <c r="D228" s="2" t="s">
        <v>72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4</v>
      </c>
      <c r="O228" s="2">
        <v>0</v>
      </c>
      <c r="P228" s="2">
        <v>0</v>
      </c>
      <c r="Q228" s="2">
        <v>0</v>
      </c>
      <c r="R228" s="2">
        <v>4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</row>
    <row r="229" spans="1:23">
      <c r="A229" s="101">
        <v>40740</v>
      </c>
      <c r="B229" s="2" t="s">
        <v>49</v>
      </c>
      <c r="C229" s="2" t="s">
        <v>104</v>
      </c>
      <c r="D229" s="2" t="s">
        <v>72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5</v>
      </c>
      <c r="O229" s="2">
        <v>0</v>
      </c>
      <c r="P229" s="2">
        <v>0</v>
      </c>
      <c r="Q229" s="2">
        <v>0</v>
      </c>
      <c r="R229" s="2">
        <v>5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</row>
    <row r="230" spans="1:23">
      <c r="A230" s="101">
        <v>40740</v>
      </c>
      <c r="B230" s="2" t="s">
        <v>49</v>
      </c>
      <c r="C230" s="2" t="s">
        <v>104</v>
      </c>
      <c r="D230" s="2" t="s">
        <v>72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6</v>
      </c>
      <c r="O230" s="2">
        <v>0</v>
      </c>
      <c r="P230" s="2">
        <v>0</v>
      </c>
      <c r="Q230" s="2">
        <v>0</v>
      </c>
      <c r="R230" s="2">
        <v>6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</row>
    <row r="231" spans="1:23">
      <c r="A231" s="101">
        <v>40740</v>
      </c>
      <c r="B231" s="2" t="s">
        <v>49</v>
      </c>
      <c r="C231" s="2" t="s">
        <v>104</v>
      </c>
      <c r="D231" s="2" t="s">
        <v>72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7</v>
      </c>
      <c r="O231" s="2">
        <v>0</v>
      </c>
      <c r="P231" s="2">
        <v>0</v>
      </c>
      <c r="Q231" s="2">
        <v>0</v>
      </c>
      <c r="R231" s="2">
        <v>7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</row>
    <row r="232" spans="1:23">
      <c r="A232" s="101">
        <v>40740</v>
      </c>
      <c r="B232" s="2" t="s">
        <v>49</v>
      </c>
      <c r="C232" s="2" t="s">
        <v>104</v>
      </c>
      <c r="D232" s="2" t="s">
        <v>72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8</v>
      </c>
      <c r="O232" s="2">
        <v>0</v>
      </c>
      <c r="P232" s="2">
        <v>0</v>
      </c>
      <c r="Q232" s="2">
        <v>0</v>
      </c>
      <c r="R232" s="2">
        <v>8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</row>
    <row r="233" spans="1:23">
      <c r="A233" s="101">
        <v>40740</v>
      </c>
      <c r="B233" s="2" t="s">
        <v>49</v>
      </c>
      <c r="C233" s="2" t="s">
        <v>104</v>
      </c>
      <c r="D233" s="2" t="s">
        <v>72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9</v>
      </c>
      <c r="O233" s="2">
        <v>0</v>
      </c>
      <c r="P233" s="2">
        <v>0</v>
      </c>
      <c r="Q233" s="2">
        <v>0</v>
      </c>
      <c r="R233" s="2">
        <v>9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</row>
    <row r="234" spans="1:23">
      <c r="A234" s="101">
        <v>40740</v>
      </c>
      <c r="B234" s="2" t="s">
        <v>49</v>
      </c>
      <c r="C234" s="2" t="s">
        <v>104</v>
      </c>
      <c r="D234" s="2" t="s">
        <v>72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10</v>
      </c>
      <c r="O234" s="2">
        <v>0</v>
      </c>
      <c r="P234" s="2">
        <v>0</v>
      </c>
      <c r="Q234" s="2">
        <v>0</v>
      </c>
      <c r="R234" s="2">
        <v>10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</row>
    <row r="235" spans="1:23">
      <c r="A235" s="101">
        <v>40740</v>
      </c>
      <c r="B235" s="2" t="s">
        <v>49</v>
      </c>
      <c r="C235" s="2" t="s">
        <v>104</v>
      </c>
      <c r="D235" s="2" t="s">
        <v>72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11</v>
      </c>
      <c r="O235" s="2">
        <v>0</v>
      </c>
      <c r="P235" s="2">
        <v>0</v>
      </c>
      <c r="Q235" s="2">
        <v>0</v>
      </c>
      <c r="R235" s="2">
        <v>11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</row>
    <row r="236" spans="1:23">
      <c r="A236" s="101">
        <v>40741</v>
      </c>
      <c r="B236" s="2" t="s">
        <v>78</v>
      </c>
      <c r="C236" s="2" t="s">
        <v>104</v>
      </c>
      <c r="D236" s="2" t="s">
        <v>72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1</v>
      </c>
      <c r="O236" s="2">
        <v>0</v>
      </c>
      <c r="P236" s="2">
        <v>0</v>
      </c>
      <c r="Q236" s="2">
        <v>0</v>
      </c>
      <c r="R236" s="2">
        <v>1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</row>
    <row r="237" spans="1:23">
      <c r="A237" s="101">
        <v>40741</v>
      </c>
      <c r="B237" s="2" t="s">
        <v>78</v>
      </c>
      <c r="C237" s="2" t="s">
        <v>104</v>
      </c>
      <c r="D237" s="2" t="s">
        <v>72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2</v>
      </c>
      <c r="O237" s="2">
        <v>0</v>
      </c>
      <c r="P237" s="2">
        <v>0</v>
      </c>
      <c r="Q237" s="2">
        <v>0</v>
      </c>
      <c r="R237" s="2">
        <v>2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</row>
    <row r="238" spans="1:23">
      <c r="A238" s="101">
        <v>40741</v>
      </c>
      <c r="B238" s="2" t="s">
        <v>78</v>
      </c>
      <c r="C238" s="2" t="s">
        <v>104</v>
      </c>
      <c r="D238" s="2" t="s">
        <v>72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3</v>
      </c>
      <c r="O238" s="2">
        <v>0</v>
      </c>
      <c r="P238" s="2">
        <v>0</v>
      </c>
      <c r="Q238" s="2">
        <v>0</v>
      </c>
      <c r="R238" s="2">
        <v>3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</row>
    <row r="239" spans="1:23">
      <c r="A239" s="101">
        <v>40741</v>
      </c>
      <c r="B239" s="2" t="s">
        <v>78</v>
      </c>
      <c r="C239" s="2" t="s">
        <v>104</v>
      </c>
      <c r="D239" s="2" t="s">
        <v>72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4</v>
      </c>
      <c r="O239" s="2">
        <v>0</v>
      </c>
      <c r="P239" s="2">
        <v>0</v>
      </c>
      <c r="Q239" s="2">
        <v>0</v>
      </c>
      <c r="R239" s="2">
        <v>4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</row>
    <row r="240" spans="1:23">
      <c r="A240" s="101">
        <v>40741</v>
      </c>
      <c r="B240" s="2" t="s">
        <v>78</v>
      </c>
      <c r="C240" s="2" t="s">
        <v>104</v>
      </c>
      <c r="D240" s="2" t="s">
        <v>72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5</v>
      </c>
      <c r="O240" s="2">
        <v>0</v>
      </c>
      <c r="P240" s="2">
        <v>0</v>
      </c>
      <c r="Q240" s="2">
        <v>0</v>
      </c>
      <c r="R240" s="2">
        <v>5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</row>
    <row r="241" spans="1:23">
      <c r="A241" s="101">
        <v>40741</v>
      </c>
      <c r="B241" s="2" t="s">
        <v>78</v>
      </c>
      <c r="C241" s="2" t="s">
        <v>104</v>
      </c>
      <c r="D241" s="2" t="s">
        <v>72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6</v>
      </c>
      <c r="O241" s="2">
        <v>0</v>
      </c>
      <c r="P241" s="2">
        <v>0</v>
      </c>
      <c r="Q241" s="2">
        <v>0</v>
      </c>
      <c r="R241" s="2">
        <v>6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</row>
    <row r="242" spans="1:23">
      <c r="A242" s="101">
        <v>40741</v>
      </c>
      <c r="B242" s="2" t="s">
        <v>78</v>
      </c>
      <c r="C242" s="2" t="s">
        <v>104</v>
      </c>
      <c r="D242" s="2" t="s">
        <v>72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7</v>
      </c>
      <c r="O242" s="2">
        <v>0</v>
      </c>
      <c r="P242" s="2">
        <v>0</v>
      </c>
      <c r="Q242" s="2">
        <v>0</v>
      </c>
      <c r="R242" s="2">
        <v>7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</row>
    <row r="243" spans="1:23">
      <c r="A243" s="101">
        <v>40741</v>
      </c>
      <c r="B243" s="2" t="s">
        <v>78</v>
      </c>
      <c r="C243" s="2" t="s">
        <v>104</v>
      </c>
      <c r="D243" s="2" t="s">
        <v>72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8</v>
      </c>
      <c r="O243" s="2">
        <v>0</v>
      </c>
      <c r="P243" s="2">
        <v>0</v>
      </c>
      <c r="Q243" s="2">
        <v>0</v>
      </c>
      <c r="R243" s="2">
        <v>8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</row>
    <row r="244" spans="1:23">
      <c r="A244" s="101">
        <v>40741</v>
      </c>
      <c r="B244" s="2" t="s">
        <v>78</v>
      </c>
      <c r="C244" s="2" t="s">
        <v>104</v>
      </c>
      <c r="D244" s="2" t="s">
        <v>72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9</v>
      </c>
      <c r="O244" s="2">
        <v>0</v>
      </c>
      <c r="P244" s="2">
        <v>0</v>
      </c>
      <c r="Q244" s="2">
        <v>0</v>
      </c>
      <c r="R244" s="2">
        <v>9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</row>
    <row r="245" spans="1:23">
      <c r="A245" s="101">
        <v>40741</v>
      </c>
      <c r="B245" s="2" t="s">
        <v>78</v>
      </c>
      <c r="C245" s="2" t="s">
        <v>104</v>
      </c>
      <c r="D245" s="2" t="s">
        <v>72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10</v>
      </c>
      <c r="O245" s="2">
        <v>0</v>
      </c>
      <c r="P245" s="2">
        <v>0</v>
      </c>
      <c r="Q245" s="2">
        <v>0</v>
      </c>
      <c r="R245" s="2">
        <v>10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</row>
    <row r="246" spans="1:23">
      <c r="A246" s="101">
        <v>40741</v>
      </c>
      <c r="B246" s="2" t="s">
        <v>78</v>
      </c>
      <c r="C246" s="2" t="s">
        <v>104</v>
      </c>
      <c r="D246" s="2" t="s">
        <v>72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11</v>
      </c>
      <c r="O246" s="2">
        <v>0</v>
      </c>
      <c r="P246" s="2">
        <v>0</v>
      </c>
      <c r="Q246" s="2">
        <v>0</v>
      </c>
      <c r="R246" s="2">
        <v>11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</row>
    <row r="247" spans="1:23">
      <c r="A247" s="101">
        <v>40748</v>
      </c>
      <c r="B247" s="2" t="s">
        <v>79</v>
      </c>
      <c r="C247" s="2" t="s">
        <v>104</v>
      </c>
      <c r="D247" s="2" t="s">
        <v>72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1</v>
      </c>
      <c r="O247" s="2">
        <v>0</v>
      </c>
      <c r="P247" s="2">
        <v>0</v>
      </c>
      <c r="Q247" s="2">
        <v>0</v>
      </c>
      <c r="R247" s="2">
        <v>1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</row>
    <row r="248" spans="1:23">
      <c r="A248" s="101">
        <v>40748</v>
      </c>
      <c r="B248" s="2" t="s">
        <v>79</v>
      </c>
      <c r="C248" s="2" t="s">
        <v>104</v>
      </c>
      <c r="D248" s="2" t="s">
        <v>72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2</v>
      </c>
      <c r="O248" s="2">
        <v>0</v>
      </c>
      <c r="P248" s="2">
        <v>0</v>
      </c>
      <c r="Q248" s="2">
        <v>0</v>
      </c>
      <c r="R248" s="2">
        <v>2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</row>
    <row r="249" spans="1:23">
      <c r="A249" s="101">
        <v>40748</v>
      </c>
      <c r="B249" s="2" t="s">
        <v>79</v>
      </c>
      <c r="C249" s="2" t="s">
        <v>104</v>
      </c>
      <c r="D249" s="2" t="s">
        <v>72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3</v>
      </c>
      <c r="O249" s="2">
        <v>0</v>
      </c>
      <c r="P249" s="2">
        <v>0</v>
      </c>
      <c r="Q249" s="2">
        <v>0</v>
      </c>
      <c r="R249" s="2">
        <v>3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</row>
    <row r="250" spans="1:23">
      <c r="A250" s="101">
        <v>40748</v>
      </c>
      <c r="B250" s="2" t="s">
        <v>79</v>
      </c>
      <c r="C250" s="2" t="s">
        <v>104</v>
      </c>
      <c r="D250" s="2" t="s">
        <v>72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4</v>
      </c>
      <c r="O250" s="2">
        <v>0</v>
      </c>
      <c r="P250" s="2">
        <v>0</v>
      </c>
      <c r="Q250" s="2">
        <v>0</v>
      </c>
      <c r="R250" s="2">
        <v>4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</row>
    <row r="251" spans="1:23">
      <c r="A251" s="101">
        <v>40748</v>
      </c>
      <c r="B251" s="2" t="s">
        <v>79</v>
      </c>
      <c r="C251" s="2" t="s">
        <v>104</v>
      </c>
      <c r="D251" s="2" t="s">
        <v>72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5</v>
      </c>
      <c r="O251" s="2">
        <v>0</v>
      </c>
      <c r="P251" s="2">
        <v>0</v>
      </c>
      <c r="Q251" s="2">
        <v>0</v>
      </c>
      <c r="R251" s="2">
        <v>5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</row>
    <row r="252" spans="1:23">
      <c r="A252" s="101">
        <v>40748</v>
      </c>
      <c r="B252" s="2" t="s">
        <v>79</v>
      </c>
      <c r="C252" s="2" t="s">
        <v>104</v>
      </c>
      <c r="D252" s="2" t="s">
        <v>72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6</v>
      </c>
      <c r="O252" s="2">
        <v>0</v>
      </c>
      <c r="P252" s="2">
        <v>0</v>
      </c>
      <c r="Q252" s="2">
        <v>0</v>
      </c>
      <c r="R252" s="2">
        <v>6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</row>
    <row r="253" spans="1:23">
      <c r="A253" s="101">
        <v>40748</v>
      </c>
      <c r="B253" s="2" t="s">
        <v>79</v>
      </c>
      <c r="C253" s="2" t="s">
        <v>104</v>
      </c>
      <c r="D253" s="2" t="s">
        <v>72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7</v>
      </c>
      <c r="O253" s="2">
        <v>0</v>
      </c>
      <c r="P253" s="2">
        <v>0</v>
      </c>
      <c r="Q253" s="2">
        <v>0</v>
      </c>
      <c r="R253" s="2">
        <v>7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</row>
    <row r="254" spans="1:23">
      <c r="A254" s="101">
        <v>40748</v>
      </c>
      <c r="B254" s="2" t="s">
        <v>79</v>
      </c>
      <c r="C254" s="2" t="s">
        <v>104</v>
      </c>
      <c r="D254" s="2" t="s">
        <v>72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8</v>
      </c>
      <c r="O254" s="2">
        <v>0</v>
      </c>
      <c r="P254" s="2">
        <v>0</v>
      </c>
      <c r="Q254" s="2">
        <v>0</v>
      </c>
      <c r="R254" s="2">
        <v>8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</row>
    <row r="255" spans="1:23">
      <c r="A255" s="101">
        <v>40748</v>
      </c>
      <c r="B255" s="2" t="s">
        <v>79</v>
      </c>
      <c r="C255" s="2" t="s">
        <v>104</v>
      </c>
      <c r="D255" s="2" t="s">
        <v>72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9</v>
      </c>
      <c r="O255" s="2">
        <v>0</v>
      </c>
      <c r="P255" s="2">
        <v>0</v>
      </c>
      <c r="Q255" s="2">
        <v>0</v>
      </c>
      <c r="R255" s="2">
        <v>9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</row>
    <row r="256" spans="1:23">
      <c r="A256" s="101">
        <v>40748</v>
      </c>
      <c r="B256" s="2" t="s">
        <v>79</v>
      </c>
      <c r="C256" s="2" t="s">
        <v>104</v>
      </c>
      <c r="D256" s="2" t="s">
        <v>72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10</v>
      </c>
      <c r="O256" s="2">
        <v>0</v>
      </c>
      <c r="P256" s="2">
        <v>0</v>
      </c>
      <c r="Q256" s="2">
        <v>0</v>
      </c>
      <c r="R256" s="2">
        <v>10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</row>
    <row r="257" spans="1:23">
      <c r="A257" s="101">
        <v>40748</v>
      </c>
      <c r="B257" s="2" t="s">
        <v>79</v>
      </c>
      <c r="C257" s="2" t="s">
        <v>104</v>
      </c>
      <c r="D257" s="2" t="s">
        <v>72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11</v>
      </c>
      <c r="O257" s="2">
        <v>0</v>
      </c>
      <c r="P257" s="2">
        <v>0</v>
      </c>
      <c r="Q257" s="2">
        <v>0</v>
      </c>
      <c r="R257" s="2">
        <v>11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</row>
    <row r="258" spans="1:23">
      <c r="A258" s="101">
        <v>40755</v>
      </c>
      <c r="B258" s="2" t="s">
        <v>47</v>
      </c>
      <c r="C258" s="2" t="s">
        <v>59</v>
      </c>
      <c r="D258" s="2" t="s">
        <v>72</v>
      </c>
      <c r="E258" s="2" t="s">
        <v>88</v>
      </c>
      <c r="F258" s="2">
        <v>244</v>
      </c>
      <c r="G258" s="2">
        <v>4</v>
      </c>
      <c r="H258" s="2">
        <v>237</v>
      </c>
      <c r="I258" s="2">
        <v>2</v>
      </c>
      <c r="J258" s="2">
        <v>45</v>
      </c>
      <c r="K258" s="2">
        <v>28</v>
      </c>
      <c r="L258" s="2">
        <v>16</v>
      </c>
      <c r="M258" s="2">
        <v>11</v>
      </c>
      <c r="N258" s="2">
        <v>1</v>
      </c>
      <c r="O258" s="2" t="s">
        <v>107</v>
      </c>
      <c r="P258" s="2">
        <v>29</v>
      </c>
      <c r="Q258" s="2">
        <v>1</v>
      </c>
      <c r="R258" s="2">
        <v>1</v>
      </c>
      <c r="S258" s="2" t="s">
        <v>106</v>
      </c>
      <c r="T258" s="2">
        <v>7</v>
      </c>
      <c r="U258" s="2">
        <v>0</v>
      </c>
      <c r="V258" s="2">
        <v>0</v>
      </c>
      <c r="W258" s="2">
        <v>33</v>
      </c>
    </row>
    <row r="259" spans="1:23">
      <c r="A259" s="101">
        <v>40755</v>
      </c>
      <c r="B259" s="2" t="s">
        <v>47</v>
      </c>
      <c r="C259" s="2" t="s">
        <v>59</v>
      </c>
      <c r="D259" s="2" t="s">
        <v>72</v>
      </c>
      <c r="E259" s="2" t="s">
        <v>88</v>
      </c>
      <c r="F259" s="2">
        <v>244</v>
      </c>
      <c r="G259" s="2">
        <v>4</v>
      </c>
      <c r="H259" s="2">
        <v>237</v>
      </c>
      <c r="I259" s="2">
        <v>2</v>
      </c>
      <c r="J259" s="2">
        <v>45</v>
      </c>
      <c r="K259" s="2">
        <v>28</v>
      </c>
      <c r="L259" s="2">
        <v>16</v>
      </c>
      <c r="M259" s="2">
        <v>11</v>
      </c>
      <c r="N259" s="2">
        <v>2</v>
      </c>
      <c r="O259" s="2" t="s">
        <v>66</v>
      </c>
      <c r="P259" s="2">
        <v>86</v>
      </c>
      <c r="Q259" s="2">
        <v>1</v>
      </c>
      <c r="R259" s="2">
        <v>2</v>
      </c>
      <c r="S259" s="2" t="s">
        <v>96</v>
      </c>
      <c r="T259" s="2">
        <v>6</v>
      </c>
      <c r="U259" s="2">
        <v>1</v>
      </c>
      <c r="V259" s="2">
        <v>0</v>
      </c>
      <c r="W259" s="2">
        <v>25</v>
      </c>
    </row>
    <row r="260" spans="1:23">
      <c r="A260" s="101">
        <v>40755</v>
      </c>
      <c r="B260" s="2" t="s">
        <v>47</v>
      </c>
      <c r="C260" s="2" t="s">
        <v>59</v>
      </c>
      <c r="D260" s="2" t="s">
        <v>72</v>
      </c>
      <c r="E260" s="2" t="s">
        <v>88</v>
      </c>
      <c r="F260" s="2">
        <v>244</v>
      </c>
      <c r="G260" s="2">
        <v>4</v>
      </c>
      <c r="H260" s="2">
        <v>237</v>
      </c>
      <c r="I260" s="2">
        <v>2</v>
      </c>
      <c r="J260" s="2">
        <v>45</v>
      </c>
      <c r="K260" s="2">
        <v>28</v>
      </c>
      <c r="L260" s="2">
        <v>16</v>
      </c>
      <c r="M260" s="2">
        <v>11</v>
      </c>
      <c r="N260" s="2">
        <v>3</v>
      </c>
      <c r="O260" s="2" t="s">
        <v>116</v>
      </c>
      <c r="P260" s="2">
        <v>33</v>
      </c>
      <c r="Q260" s="2">
        <v>1</v>
      </c>
      <c r="R260" s="2">
        <v>3</v>
      </c>
      <c r="S260" s="2" t="s">
        <v>64</v>
      </c>
      <c r="T260" s="2">
        <v>11</v>
      </c>
      <c r="U260" s="2">
        <v>2</v>
      </c>
      <c r="V260" s="2">
        <v>0</v>
      </c>
      <c r="W260" s="2">
        <v>37</v>
      </c>
    </row>
    <row r="261" spans="1:23">
      <c r="A261" s="101">
        <v>40755</v>
      </c>
      <c r="B261" s="2" t="s">
        <v>47</v>
      </c>
      <c r="C261" s="2" t="s">
        <v>59</v>
      </c>
      <c r="D261" s="2" t="s">
        <v>72</v>
      </c>
      <c r="E261" s="2" t="s">
        <v>88</v>
      </c>
      <c r="F261" s="2">
        <v>244</v>
      </c>
      <c r="G261" s="2">
        <v>4</v>
      </c>
      <c r="H261" s="2">
        <v>237</v>
      </c>
      <c r="I261" s="2">
        <v>2</v>
      </c>
      <c r="J261" s="2">
        <v>45</v>
      </c>
      <c r="K261" s="2">
        <v>28</v>
      </c>
      <c r="L261" s="2">
        <v>16</v>
      </c>
      <c r="M261" s="2">
        <v>11</v>
      </c>
      <c r="N261" s="2">
        <v>4</v>
      </c>
      <c r="O261" s="2" t="s">
        <v>117</v>
      </c>
      <c r="P261" s="2">
        <v>28</v>
      </c>
      <c r="Q261" s="2">
        <v>0</v>
      </c>
      <c r="R261" s="2">
        <v>4</v>
      </c>
      <c r="S261" s="2" t="s">
        <v>119</v>
      </c>
      <c r="T261" s="2">
        <v>8</v>
      </c>
      <c r="U261" s="2">
        <v>0</v>
      </c>
      <c r="V261" s="2">
        <v>0</v>
      </c>
      <c r="W261" s="2">
        <v>38</v>
      </c>
    </row>
    <row r="262" spans="1:23">
      <c r="A262" s="101">
        <v>40755</v>
      </c>
      <c r="B262" s="2" t="s">
        <v>47</v>
      </c>
      <c r="C262" s="2" t="s">
        <v>59</v>
      </c>
      <c r="D262" s="2" t="s">
        <v>72</v>
      </c>
      <c r="E262" s="2" t="s">
        <v>88</v>
      </c>
      <c r="F262" s="2">
        <v>244</v>
      </c>
      <c r="G262" s="2">
        <v>4</v>
      </c>
      <c r="H262" s="2">
        <v>237</v>
      </c>
      <c r="I262" s="2">
        <v>2</v>
      </c>
      <c r="J262" s="2">
        <v>45</v>
      </c>
      <c r="K262" s="2">
        <v>28</v>
      </c>
      <c r="L262" s="2">
        <v>16</v>
      </c>
      <c r="M262" s="2">
        <v>11</v>
      </c>
      <c r="N262" s="2">
        <v>5</v>
      </c>
      <c r="O262" s="2" t="s">
        <v>108</v>
      </c>
      <c r="P262" s="2">
        <v>20</v>
      </c>
      <c r="Q262" s="2">
        <v>1</v>
      </c>
      <c r="R262" s="2">
        <v>5</v>
      </c>
      <c r="S262" s="2" t="s">
        <v>83</v>
      </c>
      <c r="T262" s="2">
        <v>3</v>
      </c>
      <c r="U262" s="2">
        <v>0</v>
      </c>
      <c r="V262" s="2">
        <v>0</v>
      </c>
      <c r="W262" s="2">
        <v>41</v>
      </c>
    </row>
    <row r="263" spans="1:23">
      <c r="A263" s="101">
        <v>40755</v>
      </c>
      <c r="B263" s="2" t="s">
        <v>47</v>
      </c>
      <c r="C263" s="2" t="s">
        <v>59</v>
      </c>
      <c r="D263" s="2" t="s">
        <v>72</v>
      </c>
      <c r="E263" s="2" t="s">
        <v>88</v>
      </c>
      <c r="F263" s="2">
        <v>244</v>
      </c>
      <c r="G263" s="2">
        <v>4</v>
      </c>
      <c r="H263" s="2">
        <v>237</v>
      </c>
      <c r="I263" s="2">
        <v>2</v>
      </c>
      <c r="J263" s="2">
        <v>45</v>
      </c>
      <c r="K263" s="2">
        <v>28</v>
      </c>
      <c r="L263" s="2">
        <v>16</v>
      </c>
      <c r="M263" s="2">
        <v>11</v>
      </c>
      <c r="N263" s="2">
        <v>6</v>
      </c>
      <c r="O263" s="2" t="s">
        <v>118</v>
      </c>
      <c r="P263" s="2">
        <v>32</v>
      </c>
      <c r="Q263" s="2">
        <v>0</v>
      </c>
      <c r="R263" s="2">
        <v>6</v>
      </c>
      <c r="S263" s="2" t="s">
        <v>117</v>
      </c>
      <c r="T263" s="2">
        <v>5</v>
      </c>
      <c r="U263" s="2">
        <v>0</v>
      </c>
      <c r="V263" s="2">
        <v>1</v>
      </c>
      <c r="W263" s="2">
        <v>29</v>
      </c>
    </row>
    <row r="264" spans="1:23">
      <c r="A264" s="101">
        <v>40755</v>
      </c>
      <c r="B264" s="2" t="s">
        <v>47</v>
      </c>
      <c r="C264" s="2" t="s">
        <v>59</v>
      </c>
      <c r="D264" s="2" t="s">
        <v>72</v>
      </c>
      <c r="E264" s="2" t="s">
        <v>88</v>
      </c>
      <c r="F264" s="2">
        <v>244</v>
      </c>
      <c r="G264" s="2">
        <v>4</v>
      </c>
      <c r="H264" s="2">
        <v>237</v>
      </c>
      <c r="I264" s="2">
        <v>2</v>
      </c>
      <c r="J264" s="2">
        <v>45</v>
      </c>
      <c r="K264" s="2">
        <v>28</v>
      </c>
      <c r="L264" s="2">
        <v>16</v>
      </c>
      <c r="M264" s="2">
        <v>11</v>
      </c>
      <c r="N264" s="2">
        <v>7</v>
      </c>
      <c r="O264" s="2">
        <v>0</v>
      </c>
      <c r="P264" s="2">
        <v>0</v>
      </c>
      <c r="Q264" s="2">
        <v>0</v>
      </c>
      <c r="R264" s="2">
        <v>7</v>
      </c>
      <c r="S264" s="2" t="s">
        <v>107</v>
      </c>
      <c r="T264" s="2">
        <v>5</v>
      </c>
      <c r="U264" s="2">
        <v>0</v>
      </c>
      <c r="V264" s="2">
        <v>1</v>
      </c>
      <c r="W264" s="2">
        <v>23</v>
      </c>
    </row>
    <row r="265" spans="1:23">
      <c r="A265" s="101">
        <v>40755</v>
      </c>
      <c r="B265" s="2" t="s">
        <v>47</v>
      </c>
      <c r="C265" s="2" t="s">
        <v>59</v>
      </c>
      <c r="D265" s="2" t="s">
        <v>72</v>
      </c>
      <c r="E265" s="2" t="s">
        <v>88</v>
      </c>
      <c r="F265" s="2">
        <v>244</v>
      </c>
      <c r="G265" s="2">
        <v>4</v>
      </c>
      <c r="H265" s="2">
        <v>237</v>
      </c>
      <c r="I265" s="2">
        <v>2</v>
      </c>
      <c r="J265" s="2">
        <v>45</v>
      </c>
      <c r="K265" s="2">
        <v>28</v>
      </c>
      <c r="L265" s="2">
        <v>16</v>
      </c>
      <c r="M265" s="2">
        <v>11</v>
      </c>
      <c r="N265" s="2">
        <v>8</v>
      </c>
      <c r="O265" s="2">
        <v>0</v>
      </c>
      <c r="P265" s="2">
        <v>0</v>
      </c>
      <c r="Q265" s="2">
        <v>0</v>
      </c>
      <c r="R265" s="2">
        <v>8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</row>
    <row r="266" spans="1:23">
      <c r="A266" s="101">
        <v>40755</v>
      </c>
      <c r="B266" s="2" t="s">
        <v>47</v>
      </c>
      <c r="C266" s="2" t="s">
        <v>59</v>
      </c>
      <c r="D266" s="2" t="s">
        <v>72</v>
      </c>
      <c r="E266" s="2" t="s">
        <v>88</v>
      </c>
      <c r="F266" s="2">
        <v>244</v>
      </c>
      <c r="G266" s="2">
        <v>4</v>
      </c>
      <c r="H266" s="2">
        <v>237</v>
      </c>
      <c r="I266" s="2">
        <v>2</v>
      </c>
      <c r="J266" s="2">
        <v>45</v>
      </c>
      <c r="K266" s="2">
        <v>28</v>
      </c>
      <c r="L266" s="2">
        <v>16</v>
      </c>
      <c r="M266" s="2">
        <v>11</v>
      </c>
      <c r="N266" s="2">
        <v>9</v>
      </c>
      <c r="O266" s="2">
        <v>0</v>
      </c>
      <c r="P266" s="2">
        <v>0</v>
      </c>
      <c r="Q266" s="2">
        <v>0</v>
      </c>
      <c r="R266" s="2">
        <v>9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</row>
    <row r="267" spans="1:23">
      <c r="A267" s="101">
        <v>40755</v>
      </c>
      <c r="B267" s="2" t="s">
        <v>47</v>
      </c>
      <c r="C267" s="2" t="s">
        <v>59</v>
      </c>
      <c r="D267" s="2" t="s">
        <v>72</v>
      </c>
      <c r="E267" s="2" t="s">
        <v>88</v>
      </c>
      <c r="F267" s="2">
        <v>244</v>
      </c>
      <c r="G267" s="2">
        <v>4</v>
      </c>
      <c r="H267" s="2">
        <v>237</v>
      </c>
      <c r="I267" s="2">
        <v>2</v>
      </c>
      <c r="J267" s="2">
        <v>45</v>
      </c>
      <c r="K267" s="2">
        <v>28</v>
      </c>
      <c r="L267" s="2">
        <v>16</v>
      </c>
      <c r="M267" s="2">
        <v>11</v>
      </c>
      <c r="N267" s="2">
        <v>10</v>
      </c>
      <c r="O267" s="2">
        <v>0</v>
      </c>
      <c r="P267" s="2">
        <v>0</v>
      </c>
      <c r="Q267" s="2">
        <v>0</v>
      </c>
      <c r="R267" s="2">
        <v>10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</row>
    <row r="268" spans="1:23">
      <c r="A268" s="101">
        <v>40755</v>
      </c>
      <c r="B268" s="2" t="s">
        <v>47</v>
      </c>
      <c r="C268" s="2" t="s">
        <v>59</v>
      </c>
      <c r="D268" s="2" t="s">
        <v>72</v>
      </c>
      <c r="E268" s="2" t="s">
        <v>88</v>
      </c>
      <c r="F268" s="2">
        <v>244</v>
      </c>
      <c r="G268" s="2">
        <v>4</v>
      </c>
      <c r="H268" s="2">
        <v>237</v>
      </c>
      <c r="I268" s="2">
        <v>2</v>
      </c>
      <c r="J268" s="2">
        <v>45</v>
      </c>
      <c r="K268" s="2">
        <v>28</v>
      </c>
      <c r="L268" s="2">
        <v>16</v>
      </c>
      <c r="M268" s="2">
        <v>11</v>
      </c>
      <c r="N268" s="2">
        <v>11</v>
      </c>
      <c r="O268" s="2">
        <v>0</v>
      </c>
      <c r="P268" s="2">
        <v>0</v>
      </c>
      <c r="Q268" s="2">
        <v>0</v>
      </c>
      <c r="R268" s="2">
        <v>11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</row>
    <row r="269" spans="1:23">
      <c r="A269" s="101">
        <v>40761</v>
      </c>
      <c r="B269" s="2" t="s">
        <v>41</v>
      </c>
      <c r="C269" s="2" t="s">
        <v>61</v>
      </c>
      <c r="D269" s="2" t="s">
        <v>74</v>
      </c>
      <c r="E269" s="2" t="s">
        <v>87</v>
      </c>
      <c r="F269" s="2">
        <v>203</v>
      </c>
      <c r="G269" s="2">
        <v>8</v>
      </c>
      <c r="H269" s="2">
        <v>166</v>
      </c>
      <c r="I269" s="2">
        <v>9</v>
      </c>
      <c r="J269" s="2">
        <v>35</v>
      </c>
      <c r="K269" s="2">
        <v>41</v>
      </c>
      <c r="L269" s="2">
        <v>17</v>
      </c>
      <c r="M269" s="2">
        <v>7</v>
      </c>
      <c r="N269" s="2">
        <v>1</v>
      </c>
      <c r="O269" s="2" t="s">
        <v>66</v>
      </c>
      <c r="P269" s="2">
        <v>43</v>
      </c>
      <c r="Q269" s="2">
        <v>1</v>
      </c>
      <c r="R269" s="2">
        <v>1</v>
      </c>
      <c r="S269" s="2" t="s">
        <v>119</v>
      </c>
      <c r="T269" s="2">
        <v>11</v>
      </c>
      <c r="U269" s="2">
        <v>0</v>
      </c>
      <c r="V269" s="2">
        <v>0</v>
      </c>
      <c r="W269" s="2">
        <v>58</v>
      </c>
    </row>
    <row r="270" spans="1:23">
      <c r="A270" s="101">
        <v>40761</v>
      </c>
      <c r="B270" s="2" t="s">
        <v>41</v>
      </c>
      <c r="C270" s="2" t="s">
        <v>61</v>
      </c>
      <c r="D270" s="2" t="s">
        <v>74</v>
      </c>
      <c r="E270" s="2" t="s">
        <v>87</v>
      </c>
      <c r="F270" s="2">
        <v>203</v>
      </c>
      <c r="G270" s="2">
        <v>8</v>
      </c>
      <c r="H270" s="2">
        <v>166</v>
      </c>
      <c r="I270" s="2">
        <v>9</v>
      </c>
      <c r="J270" s="2">
        <v>35</v>
      </c>
      <c r="K270" s="2">
        <v>41</v>
      </c>
      <c r="L270" s="2">
        <v>17</v>
      </c>
      <c r="M270" s="2">
        <v>7</v>
      </c>
      <c r="N270" s="2">
        <v>2</v>
      </c>
      <c r="O270" s="2" t="s">
        <v>90</v>
      </c>
      <c r="P270" s="2">
        <v>11</v>
      </c>
      <c r="Q270" s="2">
        <v>1</v>
      </c>
      <c r="R270" s="2">
        <v>2</v>
      </c>
      <c r="S270" s="2" t="s">
        <v>64</v>
      </c>
      <c r="T270" s="2">
        <v>8</v>
      </c>
      <c r="U270" s="2">
        <v>0</v>
      </c>
      <c r="V270" s="2">
        <v>2</v>
      </c>
      <c r="W270" s="2">
        <v>20</v>
      </c>
    </row>
    <row r="271" spans="1:23">
      <c r="A271" s="101">
        <v>40761</v>
      </c>
      <c r="B271" s="2" t="s">
        <v>41</v>
      </c>
      <c r="C271" s="2" t="s">
        <v>61</v>
      </c>
      <c r="D271" s="2" t="s">
        <v>74</v>
      </c>
      <c r="E271" s="2" t="s">
        <v>87</v>
      </c>
      <c r="F271" s="2">
        <v>203</v>
      </c>
      <c r="G271" s="2">
        <v>8</v>
      </c>
      <c r="H271" s="2">
        <v>166</v>
      </c>
      <c r="I271" s="2">
        <v>9</v>
      </c>
      <c r="J271" s="2">
        <v>35</v>
      </c>
      <c r="K271" s="2">
        <v>41</v>
      </c>
      <c r="L271" s="2">
        <v>17</v>
      </c>
      <c r="M271" s="2">
        <v>7</v>
      </c>
      <c r="N271" s="2">
        <v>3</v>
      </c>
      <c r="O271" s="2" t="s">
        <v>70</v>
      </c>
      <c r="P271" s="2">
        <v>45</v>
      </c>
      <c r="Q271" s="2">
        <v>1</v>
      </c>
      <c r="R271" s="2">
        <v>3</v>
      </c>
      <c r="S271" s="2" t="s">
        <v>65</v>
      </c>
      <c r="T271" s="2">
        <v>7</v>
      </c>
      <c r="U271" s="2">
        <v>0</v>
      </c>
      <c r="V271" s="2">
        <v>3</v>
      </c>
      <c r="W271" s="2">
        <v>42</v>
      </c>
    </row>
    <row r="272" spans="1:23">
      <c r="A272" s="101">
        <v>40761</v>
      </c>
      <c r="B272" s="2" t="s">
        <v>41</v>
      </c>
      <c r="C272" s="2" t="s">
        <v>61</v>
      </c>
      <c r="D272" s="2" t="s">
        <v>74</v>
      </c>
      <c r="E272" s="2" t="s">
        <v>87</v>
      </c>
      <c r="F272" s="2">
        <v>203</v>
      </c>
      <c r="G272" s="2">
        <v>8</v>
      </c>
      <c r="H272" s="2">
        <v>166</v>
      </c>
      <c r="I272" s="2">
        <v>9</v>
      </c>
      <c r="J272" s="2">
        <v>35</v>
      </c>
      <c r="K272" s="2">
        <v>41</v>
      </c>
      <c r="L272" s="2">
        <v>17</v>
      </c>
      <c r="M272" s="2">
        <v>7</v>
      </c>
      <c r="N272" s="2">
        <v>4</v>
      </c>
      <c r="O272" s="2" t="s">
        <v>102</v>
      </c>
      <c r="P272" s="2">
        <v>41</v>
      </c>
      <c r="Q272" s="2">
        <v>0</v>
      </c>
      <c r="R272" s="2">
        <v>4</v>
      </c>
      <c r="S272" s="2" t="s">
        <v>102</v>
      </c>
      <c r="T272" s="2">
        <v>7</v>
      </c>
      <c r="U272" s="2">
        <v>0</v>
      </c>
      <c r="V272" s="2">
        <v>3</v>
      </c>
      <c r="W272" s="2">
        <v>30</v>
      </c>
    </row>
    <row r="273" spans="1:23">
      <c r="A273" s="101">
        <v>40761</v>
      </c>
      <c r="B273" s="2" t="s">
        <v>41</v>
      </c>
      <c r="C273" s="2" t="s">
        <v>61</v>
      </c>
      <c r="D273" s="2" t="s">
        <v>74</v>
      </c>
      <c r="E273" s="2" t="s">
        <v>87</v>
      </c>
      <c r="F273" s="2">
        <v>203</v>
      </c>
      <c r="G273" s="2">
        <v>8</v>
      </c>
      <c r="H273" s="2">
        <v>166</v>
      </c>
      <c r="I273" s="2">
        <v>9</v>
      </c>
      <c r="J273" s="2">
        <v>35</v>
      </c>
      <c r="K273" s="2">
        <v>41</v>
      </c>
      <c r="L273" s="2">
        <v>17</v>
      </c>
      <c r="M273" s="2">
        <v>7</v>
      </c>
      <c r="N273" s="2">
        <v>5</v>
      </c>
      <c r="O273" s="2" t="s">
        <v>67</v>
      </c>
      <c r="P273" s="2">
        <v>4</v>
      </c>
      <c r="Q273" s="2">
        <v>1</v>
      </c>
      <c r="R273" s="2">
        <v>5</v>
      </c>
      <c r="S273" s="2" t="s">
        <v>66</v>
      </c>
      <c r="T273" s="2">
        <v>2</v>
      </c>
      <c r="U273" s="2">
        <v>0</v>
      </c>
      <c r="V273" s="2">
        <v>1</v>
      </c>
      <c r="W273" s="2">
        <v>9</v>
      </c>
    </row>
    <row r="274" spans="1:23">
      <c r="A274" s="101">
        <v>40761</v>
      </c>
      <c r="B274" s="2" t="s">
        <v>41</v>
      </c>
      <c r="C274" s="2" t="s">
        <v>61</v>
      </c>
      <c r="D274" s="2" t="s">
        <v>74</v>
      </c>
      <c r="E274" s="2" t="s">
        <v>87</v>
      </c>
      <c r="F274" s="2">
        <v>203</v>
      </c>
      <c r="G274" s="2">
        <v>8</v>
      </c>
      <c r="H274" s="2">
        <v>166</v>
      </c>
      <c r="I274" s="2">
        <v>9</v>
      </c>
      <c r="J274" s="2">
        <v>35</v>
      </c>
      <c r="K274" s="2">
        <v>41</v>
      </c>
      <c r="L274" s="2">
        <v>17</v>
      </c>
      <c r="M274" s="2">
        <v>7</v>
      </c>
      <c r="N274" s="2">
        <v>6</v>
      </c>
      <c r="O274" s="2" t="s">
        <v>119</v>
      </c>
      <c r="P274" s="2">
        <v>3</v>
      </c>
      <c r="Q274" s="2">
        <v>1</v>
      </c>
      <c r="R274" s="2">
        <v>6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</row>
    <row r="275" spans="1:23">
      <c r="A275" s="101">
        <v>40761</v>
      </c>
      <c r="B275" s="2" t="s">
        <v>41</v>
      </c>
      <c r="C275" s="2" t="s">
        <v>61</v>
      </c>
      <c r="D275" s="2" t="s">
        <v>74</v>
      </c>
      <c r="E275" s="2" t="s">
        <v>87</v>
      </c>
      <c r="F275" s="2">
        <v>203</v>
      </c>
      <c r="G275" s="2">
        <v>8</v>
      </c>
      <c r="H275" s="2">
        <v>166</v>
      </c>
      <c r="I275" s="2">
        <v>9</v>
      </c>
      <c r="J275" s="2">
        <v>35</v>
      </c>
      <c r="K275" s="2">
        <v>41</v>
      </c>
      <c r="L275" s="2">
        <v>17</v>
      </c>
      <c r="M275" s="2">
        <v>7</v>
      </c>
      <c r="N275" s="2">
        <v>7</v>
      </c>
      <c r="O275" s="2" t="s">
        <v>65</v>
      </c>
      <c r="P275" s="2">
        <v>0</v>
      </c>
      <c r="Q275" s="2">
        <v>1</v>
      </c>
      <c r="R275" s="2">
        <v>7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</row>
    <row r="276" spans="1:23">
      <c r="A276" s="101">
        <v>40761</v>
      </c>
      <c r="B276" s="2" t="s">
        <v>41</v>
      </c>
      <c r="C276" s="2" t="s">
        <v>61</v>
      </c>
      <c r="D276" s="2" t="s">
        <v>74</v>
      </c>
      <c r="E276" s="2" t="s">
        <v>87</v>
      </c>
      <c r="F276" s="2">
        <v>203</v>
      </c>
      <c r="G276" s="2">
        <v>8</v>
      </c>
      <c r="H276" s="2">
        <v>166</v>
      </c>
      <c r="I276" s="2">
        <v>9</v>
      </c>
      <c r="J276" s="2">
        <v>35</v>
      </c>
      <c r="K276" s="2">
        <v>41</v>
      </c>
      <c r="L276" s="2">
        <v>17</v>
      </c>
      <c r="M276" s="2">
        <v>7</v>
      </c>
      <c r="N276" s="2">
        <v>8</v>
      </c>
      <c r="O276" s="2" t="s">
        <v>120</v>
      </c>
      <c r="P276" s="2">
        <v>0</v>
      </c>
      <c r="Q276" s="2">
        <v>1</v>
      </c>
      <c r="R276" s="2">
        <v>8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</row>
    <row r="277" spans="1:23">
      <c r="A277" s="101">
        <v>40761</v>
      </c>
      <c r="B277" s="2" t="s">
        <v>41</v>
      </c>
      <c r="C277" s="2" t="s">
        <v>61</v>
      </c>
      <c r="D277" s="2" t="s">
        <v>74</v>
      </c>
      <c r="E277" s="2" t="s">
        <v>87</v>
      </c>
      <c r="F277" s="2">
        <v>203</v>
      </c>
      <c r="G277" s="2">
        <v>8</v>
      </c>
      <c r="H277" s="2">
        <v>166</v>
      </c>
      <c r="I277" s="2">
        <v>9</v>
      </c>
      <c r="J277" s="2">
        <v>35</v>
      </c>
      <c r="K277" s="2">
        <v>41</v>
      </c>
      <c r="L277" s="2">
        <v>17</v>
      </c>
      <c r="M277" s="2">
        <v>7</v>
      </c>
      <c r="N277" s="2">
        <v>9</v>
      </c>
      <c r="O277" s="2" t="s">
        <v>64</v>
      </c>
      <c r="P277" s="2">
        <v>17</v>
      </c>
      <c r="Q277" s="2">
        <v>1</v>
      </c>
      <c r="R277" s="2">
        <v>9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</row>
    <row r="278" spans="1:23">
      <c r="A278" s="101">
        <v>40761</v>
      </c>
      <c r="B278" s="2" t="s">
        <v>41</v>
      </c>
      <c r="C278" s="2" t="s">
        <v>61</v>
      </c>
      <c r="D278" s="2" t="s">
        <v>74</v>
      </c>
      <c r="E278" s="2" t="s">
        <v>87</v>
      </c>
      <c r="F278" s="2">
        <v>203</v>
      </c>
      <c r="G278" s="2">
        <v>8</v>
      </c>
      <c r="H278" s="2">
        <v>166</v>
      </c>
      <c r="I278" s="2">
        <v>9</v>
      </c>
      <c r="J278" s="2">
        <v>35</v>
      </c>
      <c r="K278" s="2">
        <v>41</v>
      </c>
      <c r="L278" s="2">
        <v>17</v>
      </c>
      <c r="M278" s="2">
        <v>7</v>
      </c>
      <c r="N278" s="2">
        <v>10</v>
      </c>
      <c r="O278" s="2" t="s">
        <v>85</v>
      </c>
      <c r="P278" s="2">
        <v>22</v>
      </c>
      <c r="Q278" s="2">
        <v>0</v>
      </c>
      <c r="R278" s="2">
        <v>10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</row>
    <row r="279" spans="1:23">
      <c r="A279" s="101">
        <v>40761</v>
      </c>
      <c r="B279" s="2" t="s">
        <v>41</v>
      </c>
      <c r="C279" s="2" t="s">
        <v>61</v>
      </c>
      <c r="D279" s="2" t="s">
        <v>74</v>
      </c>
      <c r="E279" s="2" t="s">
        <v>87</v>
      </c>
      <c r="F279" s="2">
        <v>203</v>
      </c>
      <c r="G279" s="2">
        <v>8</v>
      </c>
      <c r="H279" s="2">
        <v>166</v>
      </c>
      <c r="I279" s="2">
        <v>9</v>
      </c>
      <c r="J279" s="2">
        <v>35</v>
      </c>
      <c r="K279" s="2">
        <v>41</v>
      </c>
      <c r="L279" s="2">
        <v>17</v>
      </c>
      <c r="M279" s="2">
        <v>7</v>
      </c>
      <c r="N279" s="2">
        <v>11</v>
      </c>
      <c r="O279" s="2">
        <v>0</v>
      </c>
      <c r="P279" s="2">
        <v>0</v>
      </c>
      <c r="Q279" s="2">
        <v>0</v>
      </c>
      <c r="R279" s="2">
        <v>11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</row>
    <row r="280" spans="1:23">
      <c r="A280" s="101">
        <v>40769</v>
      </c>
      <c r="B280" s="2" t="s">
        <v>80</v>
      </c>
      <c r="C280" s="2" t="s">
        <v>61</v>
      </c>
      <c r="D280" s="2" t="s">
        <v>72</v>
      </c>
      <c r="E280" s="2" t="s">
        <v>87</v>
      </c>
      <c r="F280" s="2">
        <v>214</v>
      </c>
      <c r="G280" s="2">
        <v>9</v>
      </c>
      <c r="H280" s="2">
        <v>140</v>
      </c>
      <c r="I280" s="2">
        <v>7</v>
      </c>
      <c r="J280" s="2">
        <v>40</v>
      </c>
      <c r="K280" s="2">
        <v>42</v>
      </c>
      <c r="L280" s="2">
        <v>8</v>
      </c>
      <c r="M280" s="2">
        <v>9</v>
      </c>
      <c r="N280" s="2">
        <v>1</v>
      </c>
      <c r="O280" s="2" t="s">
        <v>68</v>
      </c>
      <c r="P280" s="2">
        <v>1</v>
      </c>
      <c r="Q280" s="2">
        <v>1</v>
      </c>
      <c r="R280" s="2">
        <v>1</v>
      </c>
      <c r="S280" s="2" t="s">
        <v>116</v>
      </c>
      <c r="T280" s="2">
        <v>7</v>
      </c>
      <c r="U280" s="2">
        <v>3</v>
      </c>
      <c r="V280" s="2">
        <v>2</v>
      </c>
      <c r="W280" s="2">
        <v>17</v>
      </c>
    </row>
    <row r="281" spans="1:23">
      <c r="A281" s="101">
        <v>40769</v>
      </c>
      <c r="B281" s="2" t="s">
        <v>80</v>
      </c>
      <c r="C281" s="2" t="s">
        <v>61</v>
      </c>
      <c r="D281" s="2" t="s">
        <v>72</v>
      </c>
      <c r="E281" s="2" t="s">
        <v>87</v>
      </c>
      <c r="F281" s="2">
        <v>214</v>
      </c>
      <c r="G281" s="2">
        <v>9</v>
      </c>
      <c r="H281" s="2">
        <v>140</v>
      </c>
      <c r="I281" s="2">
        <v>7</v>
      </c>
      <c r="J281" s="2">
        <v>40</v>
      </c>
      <c r="K281" s="2">
        <v>42</v>
      </c>
      <c r="L281" s="2">
        <v>8</v>
      </c>
      <c r="M281" s="2">
        <v>9</v>
      </c>
      <c r="N281" s="2">
        <v>2</v>
      </c>
      <c r="O281" s="2" t="s">
        <v>65</v>
      </c>
      <c r="P281" s="2">
        <v>22</v>
      </c>
      <c r="Q281" s="2">
        <v>1</v>
      </c>
      <c r="R281" s="2">
        <v>2</v>
      </c>
      <c r="S281" s="2" t="s">
        <v>64</v>
      </c>
      <c r="T281" s="2">
        <v>9</v>
      </c>
      <c r="U281" s="2">
        <v>2</v>
      </c>
      <c r="V281" s="2">
        <v>2</v>
      </c>
      <c r="W281" s="2">
        <v>39</v>
      </c>
    </row>
    <row r="282" spans="1:23">
      <c r="A282" s="101">
        <v>40769</v>
      </c>
      <c r="B282" s="2" t="s">
        <v>80</v>
      </c>
      <c r="C282" s="2" t="s">
        <v>61</v>
      </c>
      <c r="D282" s="2" t="s">
        <v>72</v>
      </c>
      <c r="E282" s="2" t="s">
        <v>87</v>
      </c>
      <c r="F282" s="2">
        <v>214</v>
      </c>
      <c r="G282" s="2">
        <v>9</v>
      </c>
      <c r="H282" s="2">
        <v>140</v>
      </c>
      <c r="I282" s="2">
        <v>7</v>
      </c>
      <c r="J282" s="2">
        <v>40</v>
      </c>
      <c r="K282" s="2">
        <v>42</v>
      </c>
      <c r="L282" s="2">
        <v>8</v>
      </c>
      <c r="M282" s="2">
        <v>9</v>
      </c>
      <c r="N282" s="2">
        <v>3</v>
      </c>
      <c r="O282" s="2" t="s">
        <v>116</v>
      </c>
      <c r="P282" s="2">
        <v>35</v>
      </c>
      <c r="Q282" s="2">
        <v>1</v>
      </c>
      <c r="R282" s="2">
        <v>3</v>
      </c>
      <c r="S282" s="2" t="s">
        <v>121</v>
      </c>
      <c r="T282" s="2">
        <v>3</v>
      </c>
      <c r="U282" s="2">
        <v>0</v>
      </c>
      <c r="V282" s="2">
        <v>0</v>
      </c>
      <c r="W282" s="2">
        <v>16</v>
      </c>
    </row>
    <row r="283" spans="1:23">
      <c r="A283" s="101">
        <v>40769</v>
      </c>
      <c r="B283" s="2" t="s">
        <v>80</v>
      </c>
      <c r="C283" s="2" t="s">
        <v>61</v>
      </c>
      <c r="D283" s="2" t="s">
        <v>72</v>
      </c>
      <c r="E283" s="2" t="s">
        <v>87</v>
      </c>
      <c r="F283" s="2">
        <v>214</v>
      </c>
      <c r="G283" s="2">
        <v>9</v>
      </c>
      <c r="H283" s="2">
        <v>140</v>
      </c>
      <c r="I283" s="2">
        <v>7</v>
      </c>
      <c r="J283" s="2">
        <v>40</v>
      </c>
      <c r="K283" s="2">
        <v>42</v>
      </c>
      <c r="L283" s="2">
        <v>8</v>
      </c>
      <c r="M283" s="2">
        <v>9</v>
      </c>
      <c r="N283" s="2">
        <v>4</v>
      </c>
      <c r="O283" s="2" t="s">
        <v>70</v>
      </c>
      <c r="P283" s="2">
        <v>27</v>
      </c>
      <c r="Q283" s="2">
        <v>1</v>
      </c>
      <c r="R283" s="2">
        <v>4</v>
      </c>
      <c r="S283" s="2" t="s">
        <v>93</v>
      </c>
      <c r="T283" s="2">
        <v>4</v>
      </c>
      <c r="U283" s="2">
        <v>1</v>
      </c>
      <c r="V283" s="2">
        <v>1</v>
      </c>
      <c r="W283" s="2">
        <v>6</v>
      </c>
    </row>
    <row r="284" spans="1:23">
      <c r="A284" s="101">
        <v>40769</v>
      </c>
      <c r="B284" s="2" t="s">
        <v>80</v>
      </c>
      <c r="C284" s="2" t="s">
        <v>61</v>
      </c>
      <c r="D284" s="2" t="s">
        <v>72</v>
      </c>
      <c r="E284" s="2" t="s">
        <v>87</v>
      </c>
      <c r="F284" s="2">
        <v>214</v>
      </c>
      <c r="G284" s="2">
        <v>9</v>
      </c>
      <c r="H284" s="2">
        <v>140</v>
      </c>
      <c r="I284" s="2">
        <v>7</v>
      </c>
      <c r="J284" s="2">
        <v>40</v>
      </c>
      <c r="K284" s="2">
        <v>42</v>
      </c>
      <c r="L284" s="2">
        <v>8</v>
      </c>
      <c r="M284" s="2">
        <v>9</v>
      </c>
      <c r="N284" s="2">
        <v>5</v>
      </c>
      <c r="O284" s="2" t="s">
        <v>67</v>
      </c>
      <c r="P284" s="2">
        <v>0</v>
      </c>
      <c r="Q284" s="2">
        <v>1</v>
      </c>
      <c r="R284" s="2">
        <v>5</v>
      </c>
      <c r="S284" s="2" t="s">
        <v>122</v>
      </c>
      <c r="T284" s="2">
        <v>6</v>
      </c>
      <c r="U284" s="2">
        <v>2</v>
      </c>
      <c r="V284" s="2">
        <v>2</v>
      </c>
      <c r="W284" s="2">
        <v>13</v>
      </c>
    </row>
    <row r="285" spans="1:23">
      <c r="A285" s="101">
        <v>40769</v>
      </c>
      <c r="B285" s="2" t="s">
        <v>80</v>
      </c>
      <c r="C285" s="2" t="s">
        <v>61</v>
      </c>
      <c r="D285" s="2" t="s">
        <v>72</v>
      </c>
      <c r="E285" s="2" t="s">
        <v>87</v>
      </c>
      <c r="F285" s="2">
        <v>214</v>
      </c>
      <c r="G285" s="2">
        <v>9</v>
      </c>
      <c r="H285" s="2">
        <v>140</v>
      </c>
      <c r="I285" s="2">
        <v>7</v>
      </c>
      <c r="J285" s="2">
        <v>40</v>
      </c>
      <c r="K285" s="2">
        <v>42</v>
      </c>
      <c r="L285" s="2">
        <v>8</v>
      </c>
      <c r="M285" s="2">
        <v>9</v>
      </c>
      <c r="N285" s="2">
        <v>6</v>
      </c>
      <c r="O285" s="2" t="s">
        <v>102</v>
      </c>
      <c r="P285" s="2">
        <v>84</v>
      </c>
      <c r="Q285" s="2">
        <v>0</v>
      </c>
      <c r="R285" s="2">
        <v>6</v>
      </c>
      <c r="S285" s="2" t="s">
        <v>65</v>
      </c>
      <c r="T285" s="2">
        <v>4</v>
      </c>
      <c r="U285" s="2">
        <v>0</v>
      </c>
      <c r="V285" s="2">
        <v>0</v>
      </c>
      <c r="W285" s="2">
        <v>22</v>
      </c>
    </row>
    <row r="286" spans="1:23">
      <c r="A286" s="101">
        <v>40769</v>
      </c>
      <c r="B286" s="2" t="s">
        <v>80</v>
      </c>
      <c r="C286" s="2" t="s">
        <v>61</v>
      </c>
      <c r="D286" s="2" t="s">
        <v>72</v>
      </c>
      <c r="E286" s="2" t="s">
        <v>87</v>
      </c>
      <c r="F286" s="2">
        <v>214</v>
      </c>
      <c r="G286" s="2">
        <v>9</v>
      </c>
      <c r="H286" s="2">
        <v>140</v>
      </c>
      <c r="I286" s="2">
        <v>7</v>
      </c>
      <c r="J286" s="2">
        <v>40</v>
      </c>
      <c r="K286" s="2">
        <v>42</v>
      </c>
      <c r="L286" s="2">
        <v>8</v>
      </c>
      <c r="M286" s="2">
        <v>9</v>
      </c>
      <c r="N286" s="2">
        <v>7</v>
      </c>
      <c r="O286" s="2" t="s">
        <v>93</v>
      </c>
      <c r="P286" s="2">
        <v>5</v>
      </c>
      <c r="Q286" s="2">
        <v>1</v>
      </c>
      <c r="R286" s="2">
        <v>7</v>
      </c>
      <c r="S286" s="2" t="s">
        <v>67</v>
      </c>
      <c r="T286" s="2">
        <v>3</v>
      </c>
      <c r="U286" s="2">
        <v>0</v>
      </c>
      <c r="V286" s="2">
        <v>0</v>
      </c>
      <c r="W286" s="2">
        <v>8</v>
      </c>
    </row>
    <row r="287" spans="1:23">
      <c r="A287" s="101">
        <v>40769</v>
      </c>
      <c r="B287" s="2" t="s">
        <v>80</v>
      </c>
      <c r="C287" s="2" t="s">
        <v>61</v>
      </c>
      <c r="D287" s="2" t="s">
        <v>72</v>
      </c>
      <c r="E287" s="2" t="s">
        <v>87</v>
      </c>
      <c r="F287" s="2">
        <v>214</v>
      </c>
      <c r="G287" s="2">
        <v>9</v>
      </c>
      <c r="H287" s="2">
        <v>140</v>
      </c>
      <c r="I287" s="2">
        <v>7</v>
      </c>
      <c r="J287" s="2">
        <v>40</v>
      </c>
      <c r="K287" s="2">
        <v>42</v>
      </c>
      <c r="L287" s="2">
        <v>8</v>
      </c>
      <c r="M287" s="2">
        <v>9</v>
      </c>
      <c r="N287" s="2">
        <v>8</v>
      </c>
      <c r="O287" s="2" t="s">
        <v>64</v>
      </c>
      <c r="P287" s="2">
        <v>11</v>
      </c>
      <c r="Q287" s="2">
        <v>1</v>
      </c>
      <c r="R287" s="2">
        <v>8</v>
      </c>
      <c r="S287" s="2" t="s">
        <v>120</v>
      </c>
      <c r="T287" s="2">
        <v>2</v>
      </c>
      <c r="U287" s="2">
        <v>0</v>
      </c>
      <c r="V287" s="2">
        <v>0</v>
      </c>
      <c r="W287" s="2">
        <v>3</v>
      </c>
    </row>
    <row r="288" spans="1:23">
      <c r="A288" s="101">
        <v>40769</v>
      </c>
      <c r="B288" s="2" t="s">
        <v>80</v>
      </c>
      <c r="C288" s="2" t="s">
        <v>61</v>
      </c>
      <c r="D288" s="2" t="s">
        <v>72</v>
      </c>
      <c r="E288" s="2" t="s">
        <v>87</v>
      </c>
      <c r="F288" s="2">
        <v>214</v>
      </c>
      <c r="G288" s="2">
        <v>9</v>
      </c>
      <c r="H288" s="2">
        <v>140</v>
      </c>
      <c r="I288" s="2">
        <v>7</v>
      </c>
      <c r="J288" s="2">
        <v>40</v>
      </c>
      <c r="K288" s="2">
        <v>42</v>
      </c>
      <c r="L288" s="2">
        <v>8</v>
      </c>
      <c r="M288" s="2">
        <v>9</v>
      </c>
      <c r="N288" s="2">
        <v>9</v>
      </c>
      <c r="O288" s="2" t="s">
        <v>121</v>
      </c>
      <c r="P288" s="2">
        <v>13</v>
      </c>
      <c r="Q288" s="2">
        <v>1</v>
      </c>
      <c r="R288" s="2">
        <v>9</v>
      </c>
      <c r="S288" s="2" t="s">
        <v>102</v>
      </c>
      <c r="T288" s="2">
        <v>2</v>
      </c>
      <c r="U288" s="2">
        <v>0</v>
      </c>
      <c r="V288" s="2">
        <v>0</v>
      </c>
      <c r="W288" s="2">
        <v>7</v>
      </c>
    </row>
    <row r="289" spans="1:23">
      <c r="A289" s="101">
        <v>40769</v>
      </c>
      <c r="B289" s="2" t="s">
        <v>80</v>
      </c>
      <c r="C289" s="2" t="s">
        <v>61</v>
      </c>
      <c r="D289" s="2" t="s">
        <v>72</v>
      </c>
      <c r="E289" s="2" t="s">
        <v>87</v>
      </c>
      <c r="F289" s="2">
        <v>214</v>
      </c>
      <c r="G289" s="2">
        <v>9</v>
      </c>
      <c r="H289" s="2">
        <v>140</v>
      </c>
      <c r="I289" s="2">
        <v>7</v>
      </c>
      <c r="J289" s="2">
        <v>40</v>
      </c>
      <c r="K289" s="2">
        <v>42</v>
      </c>
      <c r="L289" s="2">
        <v>8</v>
      </c>
      <c r="M289" s="2">
        <v>9</v>
      </c>
      <c r="N289" s="2">
        <v>10</v>
      </c>
      <c r="O289" s="2" t="s">
        <v>122</v>
      </c>
      <c r="P289" s="2">
        <v>8</v>
      </c>
      <c r="Q289" s="2">
        <v>1</v>
      </c>
      <c r="R289" s="2">
        <v>10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</row>
    <row r="290" spans="1:23">
      <c r="A290" s="101">
        <v>40769</v>
      </c>
      <c r="B290" s="2" t="s">
        <v>80</v>
      </c>
      <c r="C290" s="2" t="s">
        <v>61</v>
      </c>
      <c r="D290" s="2" t="s">
        <v>72</v>
      </c>
      <c r="E290" s="2" t="s">
        <v>87</v>
      </c>
      <c r="F290" s="2">
        <v>214</v>
      </c>
      <c r="G290" s="2">
        <v>9</v>
      </c>
      <c r="H290" s="2">
        <v>140</v>
      </c>
      <c r="I290" s="2">
        <v>7</v>
      </c>
      <c r="J290" s="2">
        <v>40</v>
      </c>
      <c r="K290" s="2">
        <v>42</v>
      </c>
      <c r="L290" s="2">
        <v>8</v>
      </c>
      <c r="M290" s="2">
        <v>9</v>
      </c>
      <c r="N290" s="2">
        <v>11</v>
      </c>
      <c r="O290" s="2">
        <v>0</v>
      </c>
      <c r="P290" s="2">
        <v>0</v>
      </c>
      <c r="Q290" s="2">
        <v>0</v>
      </c>
      <c r="R290" s="2">
        <v>11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</row>
    <row r="291" spans="1:23">
      <c r="A291" s="101">
        <v>40776</v>
      </c>
      <c r="B291" s="2" t="s">
        <v>123</v>
      </c>
      <c r="C291" s="2" t="s">
        <v>60</v>
      </c>
      <c r="D291" s="2" t="s">
        <v>72</v>
      </c>
      <c r="E291" s="2" t="s">
        <v>88</v>
      </c>
      <c r="F291" s="2">
        <v>62</v>
      </c>
      <c r="G291" s="2">
        <v>10</v>
      </c>
      <c r="H291" s="2">
        <v>275</v>
      </c>
      <c r="I291" s="2">
        <v>8</v>
      </c>
      <c r="J291" s="2">
        <v>45</v>
      </c>
      <c r="K291" s="2">
        <v>26</v>
      </c>
      <c r="L291" s="2">
        <v>11</v>
      </c>
      <c r="M291" s="2">
        <v>2</v>
      </c>
      <c r="N291" s="2">
        <v>1</v>
      </c>
      <c r="O291" s="2" t="s">
        <v>93</v>
      </c>
      <c r="P291" s="2">
        <v>4</v>
      </c>
      <c r="Q291" s="2">
        <v>1</v>
      </c>
      <c r="R291" s="2">
        <v>1</v>
      </c>
      <c r="S291" s="2" t="s">
        <v>93</v>
      </c>
      <c r="T291" s="2">
        <v>9</v>
      </c>
      <c r="U291" s="2">
        <v>0</v>
      </c>
      <c r="V291" s="2">
        <v>0</v>
      </c>
      <c r="W291" s="2">
        <v>40</v>
      </c>
    </row>
    <row r="292" spans="1:23">
      <c r="A292" s="101">
        <v>40776</v>
      </c>
      <c r="B292" s="2" t="s">
        <v>123</v>
      </c>
      <c r="C292" s="2" t="s">
        <v>60</v>
      </c>
      <c r="D292" s="2" t="s">
        <v>72</v>
      </c>
      <c r="E292" s="2" t="s">
        <v>88</v>
      </c>
      <c r="F292" s="2">
        <v>62</v>
      </c>
      <c r="G292" s="2">
        <v>10</v>
      </c>
      <c r="H292" s="2">
        <v>275</v>
      </c>
      <c r="I292" s="2">
        <v>8</v>
      </c>
      <c r="J292" s="2">
        <v>45</v>
      </c>
      <c r="K292" s="2">
        <v>26</v>
      </c>
      <c r="L292" s="2">
        <v>11</v>
      </c>
      <c r="M292" s="2">
        <v>2</v>
      </c>
      <c r="N292" s="2">
        <v>2</v>
      </c>
      <c r="O292" s="2" t="s">
        <v>67</v>
      </c>
      <c r="P292" s="2">
        <v>12</v>
      </c>
      <c r="Q292" s="2">
        <v>1</v>
      </c>
      <c r="R292" s="2">
        <v>2</v>
      </c>
      <c r="S292" s="2" t="s">
        <v>64</v>
      </c>
      <c r="T292" s="2">
        <v>9</v>
      </c>
      <c r="U292" s="2">
        <v>0</v>
      </c>
      <c r="V292" s="2">
        <v>1</v>
      </c>
      <c r="W292" s="2">
        <v>63</v>
      </c>
    </row>
    <row r="293" spans="1:23">
      <c r="A293" s="101">
        <v>40776</v>
      </c>
      <c r="B293" s="2" t="s">
        <v>123</v>
      </c>
      <c r="C293" s="2" t="s">
        <v>60</v>
      </c>
      <c r="D293" s="2" t="s">
        <v>72</v>
      </c>
      <c r="E293" s="2" t="s">
        <v>88</v>
      </c>
      <c r="F293" s="2">
        <v>62</v>
      </c>
      <c r="G293" s="2">
        <v>10</v>
      </c>
      <c r="H293" s="2">
        <v>275</v>
      </c>
      <c r="I293" s="2">
        <v>8</v>
      </c>
      <c r="J293" s="2">
        <v>45</v>
      </c>
      <c r="K293" s="2">
        <v>26</v>
      </c>
      <c r="L293" s="2">
        <v>11</v>
      </c>
      <c r="M293" s="2">
        <v>2</v>
      </c>
      <c r="N293" s="2">
        <v>3</v>
      </c>
      <c r="O293" s="2" t="s">
        <v>107</v>
      </c>
      <c r="P293" s="2">
        <v>2</v>
      </c>
      <c r="Q293" s="2">
        <v>1</v>
      </c>
      <c r="R293" s="2">
        <v>3</v>
      </c>
      <c r="S293" s="2" t="s">
        <v>102</v>
      </c>
      <c r="T293" s="2">
        <v>9</v>
      </c>
      <c r="U293" s="2">
        <v>0</v>
      </c>
      <c r="V293" s="2">
        <v>1</v>
      </c>
      <c r="W293" s="2">
        <v>20</v>
      </c>
    </row>
    <row r="294" spans="1:23">
      <c r="A294" s="101">
        <v>40776</v>
      </c>
      <c r="B294" s="2" t="s">
        <v>123</v>
      </c>
      <c r="C294" s="2" t="s">
        <v>60</v>
      </c>
      <c r="D294" s="2" t="s">
        <v>72</v>
      </c>
      <c r="E294" s="2" t="s">
        <v>88</v>
      </c>
      <c r="F294" s="2">
        <v>62</v>
      </c>
      <c r="G294" s="2">
        <v>10</v>
      </c>
      <c r="H294" s="2">
        <v>275</v>
      </c>
      <c r="I294" s="2">
        <v>8</v>
      </c>
      <c r="J294" s="2">
        <v>45</v>
      </c>
      <c r="K294" s="2">
        <v>26</v>
      </c>
      <c r="L294" s="2">
        <v>11</v>
      </c>
      <c r="M294" s="2">
        <v>2</v>
      </c>
      <c r="N294" s="2">
        <v>4</v>
      </c>
      <c r="O294" s="2" t="s">
        <v>90</v>
      </c>
      <c r="P294" s="2">
        <v>2</v>
      </c>
      <c r="Q294" s="2">
        <v>1</v>
      </c>
      <c r="R294" s="2">
        <v>4</v>
      </c>
      <c r="S294" s="2" t="s">
        <v>107</v>
      </c>
      <c r="T294" s="2">
        <v>5</v>
      </c>
      <c r="U294" s="2">
        <v>0</v>
      </c>
      <c r="V294" s="2">
        <v>2</v>
      </c>
      <c r="W294" s="2">
        <v>53</v>
      </c>
    </row>
    <row r="295" spans="1:23">
      <c r="A295" s="101">
        <v>40776</v>
      </c>
      <c r="B295" s="2" t="s">
        <v>123</v>
      </c>
      <c r="C295" s="2" t="s">
        <v>60</v>
      </c>
      <c r="D295" s="2" t="s">
        <v>72</v>
      </c>
      <c r="E295" s="2" t="s">
        <v>88</v>
      </c>
      <c r="F295" s="2">
        <v>62</v>
      </c>
      <c r="G295" s="2">
        <v>10</v>
      </c>
      <c r="H295" s="2">
        <v>275</v>
      </c>
      <c r="I295" s="2">
        <v>8</v>
      </c>
      <c r="J295" s="2">
        <v>45</v>
      </c>
      <c r="K295" s="2">
        <v>26</v>
      </c>
      <c r="L295" s="2">
        <v>11</v>
      </c>
      <c r="M295" s="2">
        <v>2</v>
      </c>
      <c r="N295" s="2">
        <v>5</v>
      </c>
      <c r="O295" s="2" t="s">
        <v>102</v>
      </c>
      <c r="P295" s="2">
        <v>0</v>
      </c>
      <c r="Q295" s="2">
        <v>1</v>
      </c>
      <c r="R295" s="2">
        <v>5</v>
      </c>
      <c r="S295" s="2" t="s">
        <v>86</v>
      </c>
      <c r="T295" s="2">
        <v>9</v>
      </c>
      <c r="U295" s="2">
        <v>0</v>
      </c>
      <c r="V295" s="2">
        <v>4</v>
      </c>
      <c r="W295" s="2">
        <v>66</v>
      </c>
    </row>
    <row r="296" spans="1:23">
      <c r="A296" s="101">
        <v>40776</v>
      </c>
      <c r="B296" s="2" t="s">
        <v>123</v>
      </c>
      <c r="C296" s="2" t="s">
        <v>60</v>
      </c>
      <c r="D296" s="2" t="s">
        <v>72</v>
      </c>
      <c r="E296" s="2" t="s">
        <v>88</v>
      </c>
      <c r="F296" s="2">
        <v>62</v>
      </c>
      <c r="G296" s="2">
        <v>10</v>
      </c>
      <c r="H296" s="2">
        <v>275</v>
      </c>
      <c r="I296" s="2">
        <v>8</v>
      </c>
      <c r="J296" s="2">
        <v>45</v>
      </c>
      <c r="K296" s="2">
        <v>26</v>
      </c>
      <c r="L296" s="2">
        <v>11</v>
      </c>
      <c r="M296" s="2">
        <v>2</v>
      </c>
      <c r="N296" s="2">
        <v>6</v>
      </c>
      <c r="O296" s="2" t="s">
        <v>70</v>
      </c>
      <c r="P296" s="2">
        <v>1</v>
      </c>
      <c r="Q296" s="2">
        <v>1</v>
      </c>
      <c r="R296" s="2">
        <v>6</v>
      </c>
      <c r="S296" s="2" t="s">
        <v>122</v>
      </c>
      <c r="T296" s="2">
        <v>4</v>
      </c>
      <c r="U296" s="2">
        <v>0</v>
      </c>
      <c r="V296" s="2">
        <v>0</v>
      </c>
      <c r="W296" s="2">
        <v>31</v>
      </c>
    </row>
    <row r="297" spans="1:23">
      <c r="A297" s="101">
        <v>40776</v>
      </c>
      <c r="B297" s="2" t="s">
        <v>123</v>
      </c>
      <c r="C297" s="2" t="s">
        <v>60</v>
      </c>
      <c r="D297" s="2" t="s">
        <v>72</v>
      </c>
      <c r="E297" s="2" t="s">
        <v>88</v>
      </c>
      <c r="F297" s="2">
        <v>62</v>
      </c>
      <c r="G297" s="2">
        <v>10</v>
      </c>
      <c r="H297" s="2">
        <v>275</v>
      </c>
      <c r="I297" s="2">
        <v>8</v>
      </c>
      <c r="J297" s="2">
        <v>45</v>
      </c>
      <c r="K297" s="2">
        <v>26</v>
      </c>
      <c r="L297" s="2">
        <v>11</v>
      </c>
      <c r="M297" s="2">
        <v>2</v>
      </c>
      <c r="N297" s="2">
        <v>7</v>
      </c>
      <c r="O297" s="2" t="s">
        <v>100</v>
      </c>
      <c r="P297" s="2">
        <v>20</v>
      </c>
      <c r="Q297" s="2">
        <v>0</v>
      </c>
      <c r="R297" s="2">
        <v>7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</row>
    <row r="298" spans="1:23">
      <c r="A298" s="101">
        <v>40776</v>
      </c>
      <c r="B298" s="2" t="s">
        <v>123</v>
      </c>
      <c r="C298" s="2" t="s">
        <v>60</v>
      </c>
      <c r="D298" s="2" t="s">
        <v>72</v>
      </c>
      <c r="E298" s="2" t="s">
        <v>88</v>
      </c>
      <c r="F298" s="2">
        <v>62</v>
      </c>
      <c r="G298" s="2">
        <v>10</v>
      </c>
      <c r="H298" s="2">
        <v>275</v>
      </c>
      <c r="I298" s="2">
        <v>8</v>
      </c>
      <c r="J298" s="2">
        <v>45</v>
      </c>
      <c r="K298" s="2">
        <v>26</v>
      </c>
      <c r="L298" s="2">
        <v>11</v>
      </c>
      <c r="M298" s="2">
        <v>2</v>
      </c>
      <c r="N298" s="2">
        <v>8</v>
      </c>
      <c r="O298" s="2" t="s">
        <v>85</v>
      </c>
      <c r="P298" s="2">
        <v>6</v>
      </c>
      <c r="Q298" s="2">
        <v>1</v>
      </c>
      <c r="R298" s="2">
        <v>8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</row>
    <row r="299" spans="1:23">
      <c r="A299" s="101">
        <v>40776</v>
      </c>
      <c r="B299" s="2" t="s">
        <v>123</v>
      </c>
      <c r="C299" s="2" t="s">
        <v>60</v>
      </c>
      <c r="D299" s="2" t="s">
        <v>72</v>
      </c>
      <c r="E299" s="2" t="s">
        <v>88</v>
      </c>
      <c r="F299" s="2">
        <v>62</v>
      </c>
      <c r="G299" s="2">
        <v>10</v>
      </c>
      <c r="H299" s="2">
        <v>275</v>
      </c>
      <c r="I299" s="2">
        <v>8</v>
      </c>
      <c r="J299" s="2">
        <v>45</v>
      </c>
      <c r="K299" s="2">
        <v>26</v>
      </c>
      <c r="L299" s="2">
        <v>11</v>
      </c>
      <c r="M299" s="2">
        <v>2</v>
      </c>
      <c r="N299" s="2">
        <v>9</v>
      </c>
      <c r="O299" s="2" t="s">
        <v>64</v>
      </c>
      <c r="P299" s="2">
        <v>0</v>
      </c>
      <c r="Q299" s="2">
        <v>1</v>
      </c>
      <c r="R299" s="2">
        <v>9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</row>
    <row r="300" spans="1:23">
      <c r="A300" s="101">
        <v>40776</v>
      </c>
      <c r="B300" s="2" t="s">
        <v>123</v>
      </c>
      <c r="C300" s="2" t="s">
        <v>60</v>
      </c>
      <c r="D300" s="2" t="s">
        <v>72</v>
      </c>
      <c r="E300" s="2" t="s">
        <v>88</v>
      </c>
      <c r="F300" s="2">
        <v>62</v>
      </c>
      <c r="G300" s="2">
        <v>10</v>
      </c>
      <c r="H300" s="2">
        <v>275</v>
      </c>
      <c r="I300" s="2">
        <v>8</v>
      </c>
      <c r="J300" s="2">
        <v>45</v>
      </c>
      <c r="K300" s="2">
        <v>26</v>
      </c>
      <c r="L300" s="2">
        <v>11</v>
      </c>
      <c r="M300" s="2">
        <v>2</v>
      </c>
      <c r="N300" s="2">
        <v>10</v>
      </c>
      <c r="O300" s="2" t="s">
        <v>122</v>
      </c>
      <c r="P300" s="2">
        <v>4</v>
      </c>
      <c r="Q300" s="2">
        <v>1</v>
      </c>
      <c r="R300" s="2">
        <v>10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</row>
    <row r="301" spans="1:23">
      <c r="A301" s="101">
        <v>40776</v>
      </c>
      <c r="B301" s="2" t="s">
        <v>123</v>
      </c>
      <c r="C301" s="2" t="s">
        <v>60</v>
      </c>
      <c r="D301" s="2" t="s">
        <v>72</v>
      </c>
      <c r="E301" s="2" t="s">
        <v>88</v>
      </c>
      <c r="F301" s="2">
        <v>62</v>
      </c>
      <c r="G301" s="2">
        <v>10</v>
      </c>
      <c r="H301" s="2">
        <v>275</v>
      </c>
      <c r="I301" s="2">
        <v>8</v>
      </c>
      <c r="J301" s="2">
        <v>45</v>
      </c>
      <c r="K301" s="2">
        <v>26</v>
      </c>
      <c r="L301" s="2">
        <v>11</v>
      </c>
      <c r="M301" s="2">
        <v>2</v>
      </c>
      <c r="N301" s="2">
        <v>11</v>
      </c>
      <c r="O301" s="2" t="s">
        <v>86</v>
      </c>
      <c r="P301" s="2">
        <v>0</v>
      </c>
      <c r="Q301" s="2">
        <v>1</v>
      </c>
      <c r="R301" s="2">
        <v>11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</row>
    <row r="302" spans="1:23">
      <c r="A302" s="101">
        <v>40782</v>
      </c>
      <c r="B302" s="2" t="s">
        <v>50</v>
      </c>
      <c r="C302" s="2" t="s">
        <v>104</v>
      </c>
      <c r="D302" s="2" t="s">
        <v>72</v>
      </c>
      <c r="E302" s="2" t="s">
        <v>88</v>
      </c>
      <c r="F302" s="2">
        <v>63</v>
      </c>
      <c r="G302" s="2">
        <v>0</v>
      </c>
      <c r="H302" s="2">
        <v>123</v>
      </c>
      <c r="I302" s="2">
        <v>9</v>
      </c>
      <c r="J302" s="2">
        <v>28</v>
      </c>
      <c r="K302" s="2">
        <v>11</v>
      </c>
      <c r="L302" s="2">
        <v>0</v>
      </c>
      <c r="M302" s="2">
        <v>0</v>
      </c>
      <c r="N302" s="2">
        <v>1</v>
      </c>
      <c r="O302" s="2" t="s">
        <v>63</v>
      </c>
      <c r="P302" s="2">
        <v>40</v>
      </c>
      <c r="Q302" s="2">
        <v>0</v>
      </c>
      <c r="R302" s="2">
        <v>1</v>
      </c>
      <c r="S302" s="2" t="s">
        <v>63</v>
      </c>
      <c r="T302" s="2">
        <v>6</v>
      </c>
      <c r="U302" s="2">
        <v>0</v>
      </c>
      <c r="V302" s="2">
        <v>2</v>
      </c>
      <c r="W302" s="2">
        <v>20</v>
      </c>
    </row>
    <row r="303" spans="1:23">
      <c r="A303" s="101">
        <v>40782</v>
      </c>
      <c r="B303" s="2" t="s">
        <v>50</v>
      </c>
      <c r="C303" s="2" t="s">
        <v>104</v>
      </c>
      <c r="D303" s="2" t="s">
        <v>72</v>
      </c>
      <c r="E303" s="2" t="s">
        <v>88</v>
      </c>
      <c r="F303" s="2">
        <v>63</v>
      </c>
      <c r="G303" s="2">
        <v>0</v>
      </c>
      <c r="H303" s="2">
        <v>123</v>
      </c>
      <c r="I303" s="2">
        <v>9</v>
      </c>
      <c r="J303" s="2">
        <v>28</v>
      </c>
      <c r="K303" s="2">
        <v>11</v>
      </c>
      <c r="L303" s="2">
        <v>0</v>
      </c>
      <c r="M303" s="2">
        <v>0</v>
      </c>
      <c r="N303" s="2">
        <v>2</v>
      </c>
      <c r="O303" s="2" t="s">
        <v>66</v>
      </c>
      <c r="P303" s="2">
        <v>23</v>
      </c>
      <c r="Q303" s="2">
        <v>0</v>
      </c>
      <c r="R303" s="2">
        <v>2</v>
      </c>
      <c r="S303" s="2" t="s">
        <v>66</v>
      </c>
      <c r="T303" s="2">
        <v>3</v>
      </c>
      <c r="U303" s="2">
        <v>0</v>
      </c>
      <c r="V303" s="2">
        <v>0</v>
      </c>
      <c r="W303" s="2">
        <v>16</v>
      </c>
    </row>
    <row r="304" spans="1:23">
      <c r="A304" s="101">
        <v>40782</v>
      </c>
      <c r="B304" s="2" t="s">
        <v>50</v>
      </c>
      <c r="C304" s="2" t="s">
        <v>104</v>
      </c>
      <c r="D304" s="2" t="s">
        <v>72</v>
      </c>
      <c r="E304" s="2" t="s">
        <v>88</v>
      </c>
      <c r="F304" s="2">
        <v>63</v>
      </c>
      <c r="G304" s="2">
        <v>0</v>
      </c>
      <c r="H304" s="2">
        <v>123</v>
      </c>
      <c r="I304" s="2">
        <v>9</v>
      </c>
      <c r="J304" s="2">
        <v>28</v>
      </c>
      <c r="K304" s="2">
        <v>11</v>
      </c>
      <c r="L304" s="2">
        <v>0</v>
      </c>
      <c r="M304" s="2">
        <v>0</v>
      </c>
      <c r="N304" s="2">
        <v>3</v>
      </c>
      <c r="O304" s="2">
        <v>0</v>
      </c>
      <c r="P304" s="2">
        <v>0</v>
      </c>
      <c r="Q304" s="2">
        <v>0</v>
      </c>
      <c r="R304" s="2">
        <v>3</v>
      </c>
      <c r="S304" s="2" t="s">
        <v>64</v>
      </c>
      <c r="T304" s="2">
        <v>6</v>
      </c>
      <c r="U304" s="2">
        <v>0</v>
      </c>
      <c r="V304" s="2">
        <v>0</v>
      </c>
      <c r="W304" s="2">
        <v>38</v>
      </c>
    </row>
    <row r="305" spans="1:23">
      <c r="A305" s="101">
        <v>40782</v>
      </c>
      <c r="B305" s="2" t="s">
        <v>50</v>
      </c>
      <c r="C305" s="2" t="s">
        <v>104</v>
      </c>
      <c r="D305" s="2" t="s">
        <v>72</v>
      </c>
      <c r="E305" s="2" t="s">
        <v>88</v>
      </c>
      <c r="F305" s="2">
        <v>63</v>
      </c>
      <c r="G305" s="2">
        <v>0</v>
      </c>
      <c r="H305" s="2">
        <v>123</v>
      </c>
      <c r="I305" s="2">
        <v>9</v>
      </c>
      <c r="J305" s="2">
        <v>28</v>
      </c>
      <c r="K305" s="2">
        <v>11</v>
      </c>
      <c r="L305" s="2">
        <v>0</v>
      </c>
      <c r="M305" s="2">
        <v>0</v>
      </c>
      <c r="N305" s="2">
        <v>4</v>
      </c>
      <c r="O305" s="2">
        <v>0</v>
      </c>
      <c r="P305" s="2">
        <v>0</v>
      </c>
      <c r="Q305" s="2">
        <v>0</v>
      </c>
      <c r="R305" s="2">
        <v>4</v>
      </c>
      <c r="S305" s="2" t="s">
        <v>86</v>
      </c>
      <c r="T305" s="2">
        <v>6</v>
      </c>
      <c r="U305" s="2">
        <v>0</v>
      </c>
      <c r="V305" s="2">
        <v>2</v>
      </c>
      <c r="W305" s="2">
        <v>23</v>
      </c>
    </row>
    <row r="306" spans="1:23">
      <c r="A306" s="101">
        <v>40782</v>
      </c>
      <c r="B306" s="2" t="s">
        <v>50</v>
      </c>
      <c r="C306" s="2" t="s">
        <v>104</v>
      </c>
      <c r="D306" s="2" t="s">
        <v>72</v>
      </c>
      <c r="E306" s="2" t="s">
        <v>88</v>
      </c>
      <c r="F306" s="2">
        <v>63</v>
      </c>
      <c r="G306" s="2">
        <v>0</v>
      </c>
      <c r="H306" s="2">
        <v>123</v>
      </c>
      <c r="I306" s="2">
        <v>9</v>
      </c>
      <c r="J306" s="2">
        <v>28</v>
      </c>
      <c r="K306" s="2">
        <v>11</v>
      </c>
      <c r="L306" s="2">
        <v>0</v>
      </c>
      <c r="M306" s="2">
        <v>0</v>
      </c>
      <c r="N306" s="2">
        <v>5</v>
      </c>
      <c r="O306" s="2">
        <v>0</v>
      </c>
      <c r="P306" s="2">
        <v>0</v>
      </c>
      <c r="Q306" s="2">
        <v>0</v>
      </c>
      <c r="R306" s="2">
        <v>5</v>
      </c>
      <c r="S306" s="2" t="s">
        <v>102</v>
      </c>
      <c r="T306" s="2">
        <v>5</v>
      </c>
      <c r="U306" s="2">
        <v>1</v>
      </c>
      <c r="V306" s="2">
        <v>2</v>
      </c>
      <c r="W306" s="2">
        <v>15</v>
      </c>
    </row>
    <row r="307" spans="1:23">
      <c r="A307" s="101">
        <v>40782</v>
      </c>
      <c r="B307" s="2" t="s">
        <v>50</v>
      </c>
      <c r="C307" s="2" t="s">
        <v>104</v>
      </c>
      <c r="D307" s="2" t="s">
        <v>72</v>
      </c>
      <c r="E307" s="2" t="s">
        <v>88</v>
      </c>
      <c r="F307" s="2">
        <v>63</v>
      </c>
      <c r="G307" s="2">
        <v>0</v>
      </c>
      <c r="H307" s="2">
        <v>123</v>
      </c>
      <c r="I307" s="2">
        <v>9</v>
      </c>
      <c r="J307" s="2">
        <v>28</v>
      </c>
      <c r="K307" s="2">
        <v>11</v>
      </c>
      <c r="L307" s="2">
        <v>0</v>
      </c>
      <c r="M307" s="2">
        <v>0</v>
      </c>
      <c r="N307" s="2">
        <v>6</v>
      </c>
      <c r="O307" s="2">
        <v>0</v>
      </c>
      <c r="P307" s="2">
        <v>0</v>
      </c>
      <c r="Q307" s="2">
        <v>0</v>
      </c>
      <c r="R307" s="2">
        <v>6</v>
      </c>
      <c r="S307" s="2" t="s">
        <v>93</v>
      </c>
      <c r="T307" s="2">
        <v>2</v>
      </c>
      <c r="U307" s="2">
        <v>0</v>
      </c>
      <c r="V307" s="2">
        <v>1</v>
      </c>
      <c r="W307" s="2">
        <v>11</v>
      </c>
    </row>
    <row r="308" spans="1:23">
      <c r="A308" s="101">
        <v>40782</v>
      </c>
      <c r="B308" s="2" t="s">
        <v>50</v>
      </c>
      <c r="C308" s="2" t="s">
        <v>104</v>
      </c>
      <c r="D308" s="2" t="s">
        <v>72</v>
      </c>
      <c r="E308" s="2" t="s">
        <v>88</v>
      </c>
      <c r="F308" s="2">
        <v>63</v>
      </c>
      <c r="G308" s="2">
        <v>0</v>
      </c>
      <c r="H308" s="2">
        <v>123</v>
      </c>
      <c r="I308" s="2">
        <v>9</v>
      </c>
      <c r="J308" s="2">
        <v>28</v>
      </c>
      <c r="K308" s="2">
        <v>11</v>
      </c>
      <c r="L308" s="2">
        <v>0</v>
      </c>
      <c r="M308" s="2">
        <v>0</v>
      </c>
      <c r="N308" s="2">
        <v>7</v>
      </c>
      <c r="O308" s="2">
        <v>0</v>
      </c>
      <c r="P308" s="2">
        <v>0</v>
      </c>
      <c r="Q308" s="2">
        <v>0</v>
      </c>
      <c r="R308" s="2">
        <v>7</v>
      </c>
      <c r="S308" s="2" t="s">
        <v>94</v>
      </c>
      <c r="T308" s="2">
        <v>0</v>
      </c>
      <c r="U308" s="2">
        <v>0</v>
      </c>
      <c r="V308" s="2">
        <v>2</v>
      </c>
      <c r="W308" s="2">
        <v>0</v>
      </c>
    </row>
    <row r="309" spans="1:23">
      <c r="A309" s="101">
        <v>40782</v>
      </c>
      <c r="B309" s="2" t="s">
        <v>50</v>
      </c>
      <c r="C309" s="2" t="s">
        <v>104</v>
      </c>
      <c r="D309" s="2" t="s">
        <v>72</v>
      </c>
      <c r="E309" s="2" t="s">
        <v>88</v>
      </c>
      <c r="F309" s="2">
        <v>63</v>
      </c>
      <c r="G309" s="2">
        <v>0</v>
      </c>
      <c r="H309" s="2">
        <v>123</v>
      </c>
      <c r="I309" s="2">
        <v>9</v>
      </c>
      <c r="J309" s="2">
        <v>28</v>
      </c>
      <c r="K309" s="2">
        <v>11</v>
      </c>
      <c r="L309" s="2">
        <v>0</v>
      </c>
      <c r="M309" s="2">
        <v>0</v>
      </c>
      <c r="N309" s="2">
        <v>8</v>
      </c>
      <c r="O309" s="2">
        <v>0</v>
      </c>
      <c r="P309" s="2">
        <v>0</v>
      </c>
      <c r="Q309" s="2">
        <v>0</v>
      </c>
      <c r="R309" s="2">
        <v>8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</row>
    <row r="310" spans="1:23">
      <c r="A310" s="101">
        <v>40782</v>
      </c>
      <c r="B310" s="2" t="s">
        <v>50</v>
      </c>
      <c r="C310" s="2" t="s">
        <v>104</v>
      </c>
      <c r="D310" s="2" t="s">
        <v>72</v>
      </c>
      <c r="E310" s="2" t="s">
        <v>88</v>
      </c>
      <c r="F310" s="2">
        <v>63</v>
      </c>
      <c r="G310" s="2">
        <v>0</v>
      </c>
      <c r="H310" s="2">
        <v>123</v>
      </c>
      <c r="I310" s="2">
        <v>9</v>
      </c>
      <c r="J310" s="2">
        <v>28</v>
      </c>
      <c r="K310" s="2">
        <v>11</v>
      </c>
      <c r="L310" s="2">
        <v>0</v>
      </c>
      <c r="M310" s="2">
        <v>0</v>
      </c>
      <c r="N310" s="2">
        <v>9</v>
      </c>
      <c r="O310" s="2">
        <v>0</v>
      </c>
      <c r="P310" s="2">
        <v>0</v>
      </c>
      <c r="Q310" s="2">
        <v>0</v>
      </c>
      <c r="R310" s="2">
        <v>9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</row>
    <row r="311" spans="1:23">
      <c r="A311" s="101">
        <v>40782</v>
      </c>
      <c r="B311" s="2" t="s">
        <v>50</v>
      </c>
      <c r="C311" s="2" t="s">
        <v>104</v>
      </c>
      <c r="D311" s="2" t="s">
        <v>72</v>
      </c>
      <c r="E311" s="2" t="s">
        <v>88</v>
      </c>
      <c r="F311" s="2">
        <v>63</v>
      </c>
      <c r="G311" s="2">
        <v>0</v>
      </c>
      <c r="H311" s="2">
        <v>123</v>
      </c>
      <c r="I311" s="2">
        <v>9</v>
      </c>
      <c r="J311" s="2">
        <v>28</v>
      </c>
      <c r="K311" s="2">
        <v>11</v>
      </c>
      <c r="L311" s="2">
        <v>0</v>
      </c>
      <c r="M311" s="2">
        <v>0</v>
      </c>
      <c r="N311" s="2">
        <v>10</v>
      </c>
      <c r="O311" s="2">
        <v>0</v>
      </c>
      <c r="P311" s="2">
        <v>0</v>
      </c>
      <c r="Q311" s="2">
        <v>0</v>
      </c>
      <c r="R311" s="2">
        <v>10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</row>
    <row r="312" spans="1:23">
      <c r="A312" s="101">
        <v>40782</v>
      </c>
      <c r="B312" s="2" t="s">
        <v>50</v>
      </c>
      <c r="C312" s="2" t="s">
        <v>104</v>
      </c>
      <c r="D312" s="2" t="s">
        <v>72</v>
      </c>
      <c r="E312" s="2" t="s">
        <v>88</v>
      </c>
      <c r="F312" s="2">
        <v>63</v>
      </c>
      <c r="G312" s="2">
        <v>0</v>
      </c>
      <c r="H312" s="2">
        <v>123</v>
      </c>
      <c r="I312" s="2">
        <v>9</v>
      </c>
      <c r="J312" s="2">
        <v>28</v>
      </c>
      <c r="K312" s="2">
        <v>11</v>
      </c>
      <c r="L312" s="2">
        <v>0</v>
      </c>
      <c r="M312" s="2">
        <v>0</v>
      </c>
      <c r="N312" s="2">
        <v>11</v>
      </c>
      <c r="O312" s="2">
        <v>0</v>
      </c>
      <c r="P312" s="2">
        <v>0</v>
      </c>
      <c r="Q312" s="2">
        <v>0</v>
      </c>
      <c r="R312" s="2">
        <v>11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</row>
    <row r="313" spans="1:23">
      <c r="A313" s="101">
        <v>40783</v>
      </c>
      <c r="B313" s="2" t="s">
        <v>52</v>
      </c>
      <c r="C313" s="2" t="s">
        <v>59</v>
      </c>
      <c r="D313" s="2" t="s">
        <v>72</v>
      </c>
      <c r="E313" s="2" t="s">
        <v>87</v>
      </c>
      <c r="F313" s="2">
        <v>226</v>
      </c>
      <c r="G313" s="2">
        <v>5</v>
      </c>
      <c r="H313" s="2">
        <v>114</v>
      </c>
      <c r="I313" s="2">
        <v>10</v>
      </c>
      <c r="J313" s="2">
        <v>34</v>
      </c>
      <c r="K313" s="2">
        <v>41</v>
      </c>
      <c r="L313" s="2">
        <v>15</v>
      </c>
      <c r="M313" s="2">
        <v>11</v>
      </c>
      <c r="N313" s="2">
        <v>1</v>
      </c>
      <c r="O313" s="2" t="s">
        <v>68</v>
      </c>
      <c r="P313" s="2">
        <v>7</v>
      </c>
      <c r="Q313" s="2">
        <v>1</v>
      </c>
      <c r="R313" s="2">
        <v>1</v>
      </c>
      <c r="S313" s="2" t="s">
        <v>97</v>
      </c>
      <c r="T313" s="2">
        <v>18</v>
      </c>
      <c r="U313" s="2">
        <v>4</v>
      </c>
      <c r="V313" s="2">
        <v>6</v>
      </c>
      <c r="W313" s="2">
        <v>43</v>
      </c>
    </row>
    <row r="314" spans="1:23">
      <c r="A314" s="101">
        <v>40783</v>
      </c>
      <c r="B314" s="2" t="s">
        <v>52</v>
      </c>
      <c r="C314" s="2" t="s">
        <v>59</v>
      </c>
      <c r="D314" s="2" t="s">
        <v>72</v>
      </c>
      <c r="E314" s="2" t="s">
        <v>87</v>
      </c>
      <c r="F314" s="2">
        <v>226</v>
      </c>
      <c r="G314" s="2">
        <v>5</v>
      </c>
      <c r="H314" s="2">
        <v>114</v>
      </c>
      <c r="I314" s="2">
        <v>10</v>
      </c>
      <c r="J314" s="2">
        <v>34</v>
      </c>
      <c r="K314" s="2">
        <v>41</v>
      </c>
      <c r="L314" s="2">
        <v>15</v>
      </c>
      <c r="M314" s="2">
        <v>11</v>
      </c>
      <c r="N314" s="2">
        <v>2</v>
      </c>
      <c r="O314" s="2" t="s">
        <v>116</v>
      </c>
      <c r="P314" s="2">
        <v>119</v>
      </c>
      <c r="Q314" s="2">
        <v>0</v>
      </c>
      <c r="R314" s="2">
        <v>2</v>
      </c>
      <c r="S314" s="2" t="s">
        <v>66</v>
      </c>
      <c r="T314" s="2">
        <v>5</v>
      </c>
      <c r="U314" s="2">
        <v>0</v>
      </c>
      <c r="V314" s="2">
        <v>0</v>
      </c>
      <c r="W314" s="2">
        <v>21</v>
      </c>
    </row>
    <row r="315" spans="1:23">
      <c r="A315" s="101">
        <v>40783</v>
      </c>
      <c r="B315" s="2" t="s">
        <v>52</v>
      </c>
      <c r="C315" s="2" t="s">
        <v>59</v>
      </c>
      <c r="D315" s="2" t="s">
        <v>72</v>
      </c>
      <c r="E315" s="2" t="s">
        <v>87</v>
      </c>
      <c r="F315" s="2">
        <v>226</v>
      </c>
      <c r="G315" s="2">
        <v>5</v>
      </c>
      <c r="H315" s="2">
        <v>114</v>
      </c>
      <c r="I315" s="2">
        <v>10</v>
      </c>
      <c r="J315" s="2">
        <v>34</v>
      </c>
      <c r="K315" s="2">
        <v>41</v>
      </c>
      <c r="L315" s="2">
        <v>15</v>
      </c>
      <c r="M315" s="2">
        <v>11</v>
      </c>
      <c r="N315" s="2">
        <v>3</v>
      </c>
      <c r="O315" s="2" t="s">
        <v>89</v>
      </c>
      <c r="P315" s="2">
        <v>2</v>
      </c>
      <c r="Q315" s="2">
        <v>1</v>
      </c>
      <c r="R315" s="2">
        <v>3</v>
      </c>
      <c r="S315" s="2" t="s">
        <v>98</v>
      </c>
      <c r="T315" s="2">
        <v>9</v>
      </c>
      <c r="U315" s="2">
        <v>1</v>
      </c>
      <c r="V315" s="2">
        <v>3</v>
      </c>
      <c r="W315" s="2">
        <v>38</v>
      </c>
    </row>
    <row r="316" spans="1:23">
      <c r="A316" s="101">
        <v>40783</v>
      </c>
      <c r="B316" s="2" t="s">
        <v>52</v>
      </c>
      <c r="C316" s="2" t="s">
        <v>59</v>
      </c>
      <c r="D316" s="2" t="s">
        <v>72</v>
      </c>
      <c r="E316" s="2" t="s">
        <v>87</v>
      </c>
      <c r="F316" s="2">
        <v>226</v>
      </c>
      <c r="G316" s="2">
        <v>5</v>
      </c>
      <c r="H316" s="2">
        <v>114</v>
      </c>
      <c r="I316" s="2">
        <v>10</v>
      </c>
      <c r="J316" s="2">
        <v>34</v>
      </c>
      <c r="K316" s="2">
        <v>41</v>
      </c>
      <c r="L316" s="2">
        <v>15</v>
      </c>
      <c r="M316" s="2">
        <v>11</v>
      </c>
      <c r="N316" s="2">
        <v>4</v>
      </c>
      <c r="O316" s="2" t="s">
        <v>67</v>
      </c>
      <c r="P316" s="2">
        <v>1</v>
      </c>
      <c r="Q316" s="2">
        <v>1</v>
      </c>
      <c r="R316" s="2">
        <v>4</v>
      </c>
      <c r="S316" s="2" t="s">
        <v>67</v>
      </c>
      <c r="T316" s="2">
        <v>2</v>
      </c>
      <c r="U316" s="2">
        <v>1</v>
      </c>
      <c r="V316" s="2">
        <v>1</v>
      </c>
      <c r="W316" s="2">
        <v>1</v>
      </c>
    </row>
    <row r="317" spans="1:23">
      <c r="A317" s="101">
        <v>40783</v>
      </c>
      <c r="B317" s="2" t="s">
        <v>52</v>
      </c>
      <c r="C317" s="2" t="s">
        <v>59</v>
      </c>
      <c r="D317" s="2" t="s">
        <v>72</v>
      </c>
      <c r="E317" s="2" t="s">
        <v>87</v>
      </c>
      <c r="F317" s="2">
        <v>226</v>
      </c>
      <c r="G317" s="2">
        <v>5</v>
      </c>
      <c r="H317" s="2">
        <v>114</v>
      </c>
      <c r="I317" s="2">
        <v>10</v>
      </c>
      <c r="J317" s="2">
        <v>34</v>
      </c>
      <c r="K317" s="2">
        <v>41</v>
      </c>
      <c r="L317" s="2">
        <v>15</v>
      </c>
      <c r="M317" s="2">
        <v>11</v>
      </c>
      <c r="N317" s="2">
        <v>5</v>
      </c>
      <c r="O317" s="2" t="s">
        <v>66</v>
      </c>
      <c r="P317" s="2">
        <v>11</v>
      </c>
      <c r="Q317" s="2">
        <v>1</v>
      </c>
      <c r="R317" s="2">
        <v>5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</row>
    <row r="318" spans="1:23">
      <c r="A318" s="101">
        <v>40783</v>
      </c>
      <c r="B318" s="2" t="s">
        <v>52</v>
      </c>
      <c r="C318" s="2" t="s">
        <v>59</v>
      </c>
      <c r="D318" s="2" t="s">
        <v>72</v>
      </c>
      <c r="E318" s="2" t="s">
        <v>87</v>
      </c>
      <c r="F318" s="2">
        <v>226</v>
      </c>
      <c r="G318" s="2">
        <v>5</v>
      </c>
      <c r="H318" s="2">
        <v>114</v>
      </c>
      <c r="I318" s="2">
        <v>10</v>
      </c>
      <c r="J318" s="2">
        <v>34</v>
      </c>
      <c r="K318" s="2">
        <v>41</v>
      </c>
      <c r="L318" s="2">
        <v>15</v>
      </c>
      <c r="M318" s="2">
        <v>11</v>
      </c>
      <c r="N318" s="2">
        <v>6</v>
      </c>
      <c r="O318" s="2" t="s">
        <v>118</v>
      </c>
      <c r="P318" s="2">
        <v>1</v>
      </c>
      <c r="Q318" s="2">
        <v>1</v>
      </c>
      <c r="R318" s="2">
        <v>6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</row>
    <row r="319" spans="1:23">
      <c r="A319" s="101">
        <v>40783</v>
      </c>
      <c r="B319" s="2" t="s">
        <v>52</v>
      </c>
      <c r="C319" s="2" t="s">
        <v>59</v>
      </c>
      <c r="D319" s="2" t="s">
        <v>72</v>
      </c>
      <c r="E319" s="2" t="s">
        <v>87</v>
      </c>
      <c r="F319" s="2">
        <v>226</v>
      </c>
      <c r="G319" s="2">
        <v>5</v>
      </c>
      <c r="H319" s="2">
        <v>114</v>
      </c>
      <c r="I319" s="2">
        <v>10</v>
      </c>
      <c r="J319" s="2">
        <v>34</v>
      </c>
      <c r="K319" s="2">
        <v>41</v>
      </c>
      <c r="L319" s="2">
        <v>15</v>
      </c>
      <c r="M319" s="2">
        <v>11</v>
      </c>
      <c r="N319" s="2">
        <v>7</v>
      </c>
      <c r="O319" s="2" t="s">
        <v>124</v>
      </c>
      <c r="P319" s="2">
        <v>70</v>
      </c>
      <c r="Q319" s="2">
        <v>0</v>
      </c>
      <c r="R319" s="2">
        <v>7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</row>
    <row r="320" spans="1:23">
      <c r="A320" s="101">
        <v>40783</v>
      </c>
      <c r="B320" s="2" t="s">
        <v>52</v>
      </c>
      <c r="C320" s="2" t="s">
        <v>59</v>
      </c>
      <c r="D320" s="2" t="s">
        <v>72</v>
      </c>
      <c r="E320" s="2" t="s">
        <v>87</v>
      </c>
      <c r="F320" s="2">
        <v>226</v>
      </c>
      <c r="G320" s="2">
        <v>5</v>
      </c>
      <c r="H320" s="2">
        <v>114</v>
      </c>
      <c r="I320" s="2">
        <v>10</v>
      </c>
      <c r="J320" s="2">
        <v>34</v>
      </c>
      <c r="K320" s="2">
        <v>41</v>
      </c>
      <c r="L320" s="2">
        <v>15</v>
      </c>
      <c r="M320" s="2">
        <v>11</v>
      </c>
      <c r="N320" s="2">
        <v>8</v>
      </c>
      <c r="O320" s="2">
        <v>0</v>
      </c>
      <c r="P320" s="2">
        <v>0</v>
      </c>
      <c r="Q320" s="2">
        <v>0</v>
      </c>
      <c r="R320" s="2">
        <v>8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</row>
    <row r="321" spans="1:23">
      <c r="A321" s="101">
        <v>40783</v>
      </c>
      <c r="B321" s="2" t="s">
        <v>52</v>
      </c>
      <c r="C321" s="2" t="s">
        <v>59</v>
      </c>
      <c r="D321" s="2" t="s">
        <v>72</v>
      </c>
      <c r="E321" s="2" t="s">
        <v>87</v>
      </c>
      <c r="F321" s="2">
        <v>226</v>
      </c>
      <c r="G321" s="2">
        <v>5</v>
      </c>
      <c r="H321" s="2">
        <v>114</v>
      </c>
      <c r="I321" s="2">
        <v>10</v>
      </c>
      <c r="J321" s="2">
        <v>34</v>
      </c>
      <c r="K321" s="2">
        <v>41</v>
      </c>
      <c r="L321" s="2">
        <v>15</v>
      </c>
      <c r="M321" s="2">
        <v>11</v>
      </c>
      <c r="N321" s="2">
        <v>9</v>
      </c>
      <c r="O321" s="2">
        <v>0</v>
      </c>
      <c r="P321" s="2">
        <v>0</v>
      </c>
      <c r="Q321" s="2">
        <v>0</v>
      </c>
      <c r="R321" s="2">
        <v>9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</row>
    <row r="322" spans="1:23">
      <c r="A322" s="101">
        <v>40783</v>
      </c>
      <c r="B322" s="2" t="s">
        <v>52</v>
      </c>
      <c r="C322" s="2" t="s">
        <v>59</v>
      </c>
      <c r="D322" s="2" t="s">
        <v>72</v>
      </c>
      <c r="E322" s="2" t="s">
        <v>87</v>
      </c>
      <c r="F322" s="2">
        <v>226</v>
      </c>
      <c r="G322" s="2">
        <v>5</v>
      </c>
      <c r="H322" s="2">
        <v>114</v>
      </c>
      <c r="I322" s="2">
        <v>10</v>
      </c>
      <c r="J322" s="2">
        <v>34</v>
      </c>
      <c r="K322" s="2">
        <v>41</v>
      </c>
      <c r="L322" s="2">
        <v>15</v>
      </c>
      <c r="M322" s="2">
        <v>11</v>
      </c>
      <c r="N322" s="2">
        <v>10</v>
      </c>
      <c r="O322" s="2">
        <v>0</v>
      </c>
      <c r="P322" s="2">
        <v>0</v>
      </c>
      <c r="Q322" s="2">
        <v>0</v>
      </c>
      <c r="R322" s="2">
        <v>10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</row>
    <row r="323" spans="1:23">
      <c r="A323" s="101">
        <v>40783</v>
      </c>
      <c r="B323" s="2" t="s">
        <v>52</v>
      </c>
      <c r="C323" s="2" t="s">
        <v>59</v>
      </c>
      <c r="D323" s="2" t="s">
        <v>72</v>
      </c>
      <c r="E323" s="2" t="s">
        <v>87</v>
      </c>
      <c r="F323" s="2">
        <v>226</v>
      </c>
      <c r="G323" s="2">
        <v>5</v>
      </c>
      <c r="H323" s="2">
        <v>114</v>
      </c>
      <c r="I323" s="2">
        <v>10</v>
      </c>
      <c r="J323" s="2">
        <v>34</v>
      </c>
      <c r="K323" s="2">
        <v>41</v>
      </c>
      <c r="L323" s="2">
        <v>15</v>
      </c>
      <c r="M323" s="2">
        <v>11</v>
      </c>
      <c r="N323" s="2">
        <v>11</v>
      </c>
      <c r="O323" s="2">
        <v>0</v>
      </c>
      <c r="P323" s="2">
        <v>0</v>
      </c>
      <c r="Q323" s="2">
        <v>0</v>
      </c>
      <c r="R323" s="2">
        <v>11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</row>
    <row r="324" spans="1:23">
      <c r="A324" s="101">
        <v>40790</v>
      </c>
      <c r="B324" s="2" t="s">
        <v>53</v>
      </c>
      <c r="C324" s="2" t="s">
        <v>60</v>
      </c>
      <c r="D324" s="2" t="s">
        <v>74</v>
      </c>
      <c r="E324" s="2" t="s">
        <v>87</v>
      </c>
      <c r="F324" s="2">
        <v>119</v>
      </c>
      <c r="G324" s="2">
        <v>9</v>
      </c>
      <c r="H324" s="2">
        <v>121</v>
      </c>
      <c r="I324" s="2">
        <v>3</v>
      </c>
      <c r="J324" s="2">
        <v>31</v>
      </c>
      <c r="K324" s="2">
        <v>39</v>
      </c>
      <c r="L324" s="2">
        <v>6</v>
      </c>
      <c r="M324" s="2">
        <v>9</v>
      </c>
      <c r="N324" s="2">
        <v>1</v>
      </c>
      <c r="O324" s="2" t="s">
        <v>85</v>
      </c>
      <c r="P324" s="2">
        <v>3</v>
      </c>
      <c r="Q324" s="2">
        <v>1</v>
      </c>
      <c r="R324" s="2">
        <v>1</v>
      </c>
      <c r="S324" s="2" t="s">
        <v>63</v>
      </c>
      <c r="T324" s="2">
        <v>11</v>
      </c>
      <c r="U324" s="2">
        <v>2</v>
      </c>
      <c r="V324" s="2">
        <v>1</v>
      </c>
      <c r="W324" s="2">
        <v>27</v>
      </c>
    </row>
    <row r="325" spans="1:23">
      <c r="A325" s="101">
        <v>40790</v>
      </c>
      <c r="B325" s="2" t="s">
        <v>53</v>
      </c>
      <c r="C325" s="2" t="s">
        <v>60</v>
      </c>
      <c r="D325" s="2" t="s">
        <v>74</v>
      </c>
      <c r="E325" s="2" t="s">
        <v>87</v>
      </c>
      <c r="F325" s="2">
        <v>119</v>
      </c>
      <c r="G325" s="2">
        <v>9</v>
      </c>
      <c r="H325" s="2">
        <v>121</v>
      </c>
      <c r="I325" s="2">
        <v>3</v>
      </c>
      <c r="J325" s="2">
        <v>31</v>
      </c>
      <c r="K325" s="2">
        <v>39</v>
      </c>
      <c r="L325" s="2">
        <v>6</v>
      </c>
      <c r="M325" s="2">
        <v>9</v>
      </c>
      <c r="N325" s="2">
        <v>2</v>
      </c>
      <c r="O325" s="2" t="s">
        <v>105</v>
      </c>
      <c r="P325" s="2">
        <v>14</v>
      </c>
      <c r="Q325" s="2">
        <v>1</v>
      </c>
      <c r="R325" s="2">
        <v>2</v>
      </c>
      <c r="S325" s="2" t="s">
        <v>86</v>
      </c>
      <c r="T325" s="2">
        <v>7</v>
      </c>
      <c r="U325" s="2">
        <v>0</v>
      </c>
      <c r="V325" s="2">
        <v>1</v>
      </c>
      <c r="W325" s="2">
        <v>24</v>
      </c>
    </row>
    <row r="326" spans="1:23">
      <c r="A326" s="101">
        <v>40790</v>
      </c>
      <c r="B326" s="2" t="s">
        <v>53</v>
      </c>
      <c r="C326" s="2" t="s">
        <v>60</v>
      </c>
      <c r="D326" s="2" t="s">
        <v>74</v>
      </c>
      <c r="E326" s="2" t="s">
        <v>87</v>
      </c>
      <c r="F326" s="2">
        <v>119</v>
      </c>
      <c r="G326" s="2">
        <v>9</v>
      </c>
      <c r="H326" s="2">
        <v>121</v>
      </c>
      <c r="I326" s="2">
        <v>3</v>
      </c>
      <c r="J326" s="2">
        <v>31</v>
      </c>
      <c r="K326" s="2">
        <v>39</v>
      </c>
      <c r="L326" s="2">
        <v>6</v>
      </c>
      <c r="M326" s="2">
        <v>9</v>
      </c>
      <c r="N326" s="2">
        <v>3</v>
      </c>
      <c r="O326" s="2" t="s">
        <v>67</v>
      </c>
      <c r="P326" s="2">
        <v>0</v>
      </c>
      <c r="Q326" s="2">
        <v>1</v>
      </c>
      <c r="R326" s="2">
        <v>3</v>
      </c>
      <c r="S326" s="2" t="s">
        <v>64</v>
      </c>
      <c r="T326" s="2">
        <v>5</v>
      </c>
      <c r="U326" s="2">
        <v>0</v>
      </c>
      <c r="V326" s="2">
        <v>0</v>
      </c>
      <c r="W326" s="2">
        <v>25</v>
      </c>
    </row>
    <row r="327" spans="1:23">
      <c r="A327" s="101">
        <v>40790</v>
      </c>
      <c r="B327" s="2" t="s">
        <v>53</v>
      </c>
      <c r="C327" s="2" t="s">
        <v>60</v>
      </c>
      <c r="D327" s="2" t="s">
        <v>74</v>
      </c>
      <c r="E327" s="2" t="s">
        <v>87</v>
      </c>
      <c r="F327" s="2">
        <v>119</v>
      </c>
      <c r="G327" s="2">
        <v>9</v>
      </c>
      <c r="H327" s="2">
        <v>121</v>
      </c>
      <c r="I327" s="2">
        <v>3</v>
      </c>
      <c r="J327" s="2">
        <v>31</v>
      </c>
      <c r="K327" s="2">
        <v>39</v>
      </c>
      <c r="L327" s="2">
        <v>6</v>
      </c>
      <c r="M327" s="2">
        <v>9</v>
      </c>
      <c r="N327" s="2">
        <v>4</v>
      </c>
      <c r="O327" s="2" t="s">
        <v>63</v>
      </c>
      <c r="P327" s="2">
        <v>4</v>
      </c>
      <c r="Q327" s="2">
        <v>1</v>
      </c>
      <c r="R327" s="2">
        <v>4</v>
      </c>
      <c r="S327" s="2" t="s">
        <v>102</v>
      </c>
      <c r="T327" s="2">
        <v>4</v>
      </c>
      <c r="U327" s="2">
        <v>0</v>
      </c>
      <c r="V327" s="2">
        <v>0</v>
      </c>
      <c r="W327" s="2">
        <v>14</v>
      </c>
    </row>
    <row r="328" spans="1:23">
      <c r="A328" s="101">
        <v>40790</v>
      </c>
      <c r="B328" s="2" t="s">
        <v>53</v>
      </c>
      <c r="C328" s="2" t="s">
        <v>60</v>
      </c>
      <c r="D328" s="2" t="s">
        <v>74</v>
      </c>
      <c r="E328" s="2" t="s">
        <v>87</v>
      </c>
      <c r="F328" s="2">
        <v>119</v>
      </c>
      <c r="G328" s="2">
        <v>9</v>
      </c>
      <c r="H328" s="2">
        <v>121</v>
      </c>
      <c r="I328" s="2">
        <v>3</v>
      </c>
      <c r="J328" s="2">
        <v>31</v>
      </c>
      <c r="K328" s="2">
        <v>39</v>
      </c>
      <c r="L328" s="2">
        <v>6</v>
      </c>
      <c r="M328" s="2">
        <v>9</v>
      </c>
      <c r="N328" s="2">
        <v>5</v>
      </c>
      <c r="O328" s="2" t="s">
        <v>66</v>
      </c>
      <c r="P328" s="2">
        <v>12</v>
      </c>
      <c r="Q328" s="2">
        <v>1</v>
      </c>
      <c r="R328" s="2">
        <v>5</v>
      </c>
      <c r="S328" s="2" t="s">
        <v>93</v>
      </c>
      <c r="T328" s="2">
        <v>3</v>
      </c>
      <c r="U328" s="2">
        <v>0</v>
      </c>
      <c r="V328" s="2">
        <v>1</v>
      </c>
      <c r="W328" s="2">
        <v>21</v>
      </c>
    </row>
    <row r="329" spans="1:23">
      <c r="A329" s="101">
        <v>40790</v>
      </c>
      <c r="B329" s="2" t="s">
        <v>53</v>
      </c>
      <c r="C329" s="2" t="s">
        <v>60</v>
      </c>
      <c r="D329" s="2" t="s">
        <v>74</v>
      </c>
      <c r="E329" s="2" t="s">
        <v>87</v>
      </c>
      <c r="F329" s="2">
        <v>119</v>
      </c>
      <c r="G329" s="2">
        <v>9</v>
      </c>
      <c r="H329" s="2">
        <v>121</v>
      </c>
      <c r="I329" s="2">
        <v>3</v>
      </c>
      <c r="J329" s="2">
        <v>31</v>
      </c>
      <c r="K329" s="2">
        <v>39</v>
      </c>
      <c r="L329" s="2">
        <v>6</v>
      </c>
      <c r="M329" s="2">
        <v>9</v>
      </c>
      <c r="N329" s="2">
        <v>6</v>
      </c>
      <c r="O329" s="2" t="s">
        <v>102</v>
      </c>
      <c r="P329" s="2">
        <v>65</v>
      </c>
      <c r="Q329" s="2">
        <v>1</v>
      </c>
      <c r="R329" s="2">
        <v>6</v>
      </c>
      <c r="S329" s="2" t="s">
        <v>120</v>
      </c>
      <c r="T329" s="2">
        <v>1</v>
      </c>
      <c r="U329" s="2">
        <v>0</v>
      </c>
      <c r="V329" s="2">
        <v>0</v>
      </c>
      <c r="W329" s="2">
        <v>1</v>
      </c>
    </row>
    <row r="330" spans="1:23">
      <c r="A330" s="101">
        <v>40790</v>
      </c>
      <c r="B330" s="2" t="s">
        <v>53</v>
      </c>
      <c r="C330" s="2" t="s">
        <v>60</v>
      </c>
      <c r="D330" s="2" t="s">
        <v>74</v>
      </c>
      <c r="E330" s="2" t="s">
        <v>87</v>
      </c>
      <c r="F330" s="2">
        <v>119</v>
      </c>
      <c r="G330" s="2">
        <v>9</v>
      </c>
      <c r="H330" s="2">
        <v>121</v>
      </c>
      <c r="I330" s="2">
        <v>3</v>
      </c>
      <c r="J330" s="2">
        <v>31</v>
      </c>
      <c r="K330" s="2">
        <v>39</v>
      </c>
      <c r="L330" s="2">
        <v>6</v>
      </c>
      <c r="M330" s="2">
        <v>9</v>
      </c>
      <c r="N330" s="2">
        <v>7</v>
      </c>
      <c r="O330" s="2" t="s">
        <v>64</v>
      </c>
      <c r="P330" s="2">
        <v>0</v>
      </c>
      <c r="Q330" s="2">
        <v>1</v>
      </c>
      <c r="R330" s="2">
        <v>7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</row>
    <row r="331" spans="1:23">
      <c r="A331" s="101">
        <v>40790</v>
      </c>
      <c r="B331" s="2" t="s">
        <v>53</v>
      </c>
      <c r="C331" s="2" t="s">
        <v>60</v>
      </c>
      <c r="D331" s="2" t="s">
        <v>74</v>
      </c>
      <c r="E331" s="2" t="s">
        <v>87</v>
      </c>
      <c r="F331" s="2">
        <v>119</v>
      </c>
      <c r="G331" s="2">
        <v>9</v>
      </c>
      <c r="H331" s="2">
        <v>121</v>
      </c>
      <c r="I331" s="2">
        <v>3</v>
      </c>
      <c r="J331" s="2">
        <v>31</v>
      </c>
      <c r="K331" s="2">
        <v>39</v>
      </c>
      <c r="L331" s="2">
        <v>6</v>
      </c>
      <c r="M331" s="2">
        <v>9</v>
      </c>
      <c r="N331" s="2">
        <v>8</v>
      </c>
      <c r="O331" s="2" t="s">
        <v>120</v>
      </c>
      <c r="P331" s="2">
        <v>0</v>
      </c>
      <c r="Q331" s="2">
        <v>1</v>
      </c>
      <c r="R331" s="2">
        <v>8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</row>
    <row r="332" spans="1:23">
      <c r="A332" s="101">
        <v>40790</v>
      </c>
      <c r="B332" s="2" t="s">
        <v>53</v>
      </c>
      <c r="C332" s="2" t="s">
        <v>60</v>
      </c>
      <c r="D332" s="2" t="s">
        <v>74</v>
      </c>
      <c r="E332" s="2" t="s">
        <v>87</v>
      </c>
      <c r="F332" s="2">
        <v>119</v>
      </c>
      <c r="G332" s="2">
        <v>9</v>
      </c>
      <c r="H332" s="2">
        <v>121</v>
      </c>
      <c r="I332" s="2">
        <v>3</v>
      </c>
      <c r="J332" s="2">
        <v>31</v>
      </c>
      <c r="K332" s="2">
        <v>39</v>
      </c>
      <c r="L332" s="2">
        <v>6</v>
      </c>
      <c r="M332" s="2">
        <v>9</v>
      </c>
      <c r="N332" s="2">
        <v>9</v>
      </c>
      <c r="O332" s="2" t="s">
        <v>93</v>
      </c>
      <c r="P332" s="2">
        <v>13</v>
      </c>
      <c r="Q332" s="2">
        <v>1</v>
      </c>
      <c r="R332" s="2">
        <v>9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</row>
    <row r="333" spans="1:23">
      <c r="A333" s="101">
        <v>40790</v>
      </c>
      <c r="B333" s="2" t="s">
        <v>53</v>
      </c>
      <c r="C333" s="2" t="s">
        <v>60</v>
      </c>
      <c r="D333" s="2" t="s">
        <v>74</v>
      </c>
      <c r="E333" s="2" t="s">
        <v>87</v>
      </c>
      <c r="F333" s="2">
        <v>119</v>
      </c>
      <c r="G333" s="2">
        <v>9</v>
      </c>
      <c r="H333" s="2">
        <v>121</v>
      </c>
      <c r="I333" s="2">
        <v>3</v>
      </c>
      <c r="J333" s="2">
        <v>31</v>
      </c>
      <c r="K333" s="2">
        <v>39</v>
      </c>
      <c r="L333" s="2">
        <v>6</v>
      </c>
      <c r="M333" s="2">
        <v>9</v>
      </c>
      <c r="N333" s="2">
        <v>10</v>
      </c>
      <c r="O333" s="2" t="s">
        <v>100</v>
      </c>
      <c r="P333" s="2">
        <v>0</v>
      </c>
      <c r="Q333" s="2">
        <v>0</v>
      </c>
      <c r="R333" s="2">
        <v>10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</row>
    <row r="334" spans="1:23">
      <c r="A334" s="101">
        <v>40790</v>
      </c>
      <c r="B334" s="2" t="s">
        <v>53</v>
      </c>
      <c r="C334" s="2" t="s">
        <v>60</v>
      </c>
      <c r="D334" s="2" t="s">
        <v>74</v>
      </c>
      <c r="E334" s="2" t="s">
        <v>87</v>
      </c>
      <c r="F334" s="2">
        <v>119</v>
      </c>
      <c r="G334" s="2">
        <v>9</v>
      </c>
      <c r="H334" s="2">
        <v>121</v>
      </c>
      <c r="I334" s="2">
        <v>3</v>
      </c>
      <c r="J334" s="2">
        <v>31</v>
      </c>
      <c r="K334" s="2">
        <v>39</v>
      </c>
      <c r="L334" s="2">
        <v>6</v>
      </c>
      <c r="M334" s="2">
        <v>9</v>
      </c>
      <c r="N334" s="2">
        <v>11</v>
      </c>
      <c r="O334" s="2" t="s">
        <v>86</v>
      </c>
      <c r="P334" s="2">
        <v>2</v>
      </c>
      <c r="Q334" s="2">
        <v>0</v>
      </c>
      <c r="R334" s="2">
        <v>11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</row>
    <row r="335" spans="1:23">
      <c r="A335" s="101">
        <v>40797</v>
      </c>
      <c r="B335" s="2" t="s">
        <v>51</v>
      </c>
      <c r="C335" s="2" t="s">
        <v>61</v>
      </c>
      <c r="D335" s="2" t="s">
        <v>74</v>
      </c>
      <c r="E335" s="2" t="s">
        <v>87</v>
      </c>
      <c r="F335" s="2">
        <v>215</v>
      </c>
      <c r="G335" s="2">
        <v>4</v>
      </c>
      <c r="H335" s="2">
        <v>140</v>
      </c>
      <c r="I335" s="2">
        <v>6</v>
      </c>
      <c r="J335" s="2">
        <v>41</v>
      </c>
      <c r="K335" s="2">
        <v>31</v>
      </c>
      <c r="L335" s="2">
        <v>20</v>
      </c>
      <c r="M335" s="2">
        <v>11</v>
      </c>
      <c r="N335" s="2">
        <v>1</v>
      </c>
      <c r="O335" s="2" t="s">
        <v>65</v>
      </c>
      <c r="P335" s="2">
        <v>6</v>
      </c>
      <c r="Q335" s="2">
        <v>1</v>
      </c>
      <c r="R335" s="2">
        <v>1</v>
      </c>
      <c r="S335" s="2" t="s">
        <v>118</v>
      </c>
      <c r="T335" s="2">
        <v>7</v>
      </c>
      <c r="U335" s="2">
        <v>2</v>
      </c>
      <c r="V335" s="2">
        <v>0</v>
      </c>
      <c r="W335" s="2">
        <v>18</v>
      </c>
    </row>
    <row r="336" spans="1:23">
      <c r="A336" s="101">
        <v>40797</v>
      </c>
      <c r="B336" s="2" t="s">
        <v>51</v>
      </c>
      <c r="C336" s="2" t="s">
        <v>61</v>
      </c>
      <c r="D336" s="2" t="s">
        <v>74</v>
      </c>
      <c r="E336" s="2" t="s">
        <v>87</v>
      </c>
      <c r="F336" s="2">
        <v>215</v>
      </c>
      <c r="G336" s="2">
        <v>4</v>
      </c>
      <c r="H336" s="2">
        <v>140</v>
      </c>
      <c r="I336" s="2">
        <v>6</v>
      </c>
      <c r="J336" s="2">
        <v>41</v>
      </c>
      <c r="K336" s="2">
        <v>31</v>
      </c>
      <c r="L336" s="2">
        <v>20</v>
      </c>
      <c r="M336" s="2">
        <v>11</v>
      </c>
      <c r="N336" s="2">
        <v>2</v>
      </c>
      <c r="O336" s="2" t="s">
        <v>68</v>
      </c>
      <c r="P336" s="2">
        <v>11</v>
      </c>
      <c r="Q336" s="2">
        <v>1</v>
      </c>
      <c r="R336" s="2">
        <v>2</v>
      </c>
      <c r="S336" s="2" t="s">
        <v>126</v>
      </c>
      <c r="T336" s="2">
        <v>5</v>
      </c>
      <c r="U336" s="2">
        <v>1</v>
      </c>
      <c r="V336" s="2">
        <v>1</v>
      </c>
      <c r="W336" s="2">
        <v>8</v>
      </c>
    </row>
    <row r="337" spans="1:23">
      <c r="A337" s="101">
        <v>40797</v>
      </c>
      <c r="B337" s="2" t="s">
        <v>51</v>
      </c>
      <c r="C337" s="2" t="s">
        <v>61</v>
      </c>
      <c r="D337" s="2" t="s">
        <v>74</v>
      </c>
      <c r="E337" s="2" t="s">
        <v>87</v>
      </c>
      <c r="F337" s="2">
        <v>215</v>
      </c>
      <c r="G337" s="2">
        <v>4</v>
      </c>
      <c r="H337" s="2">
        <v>140</v>
      </c>
      <c r="I337" s="2">
        <v>6</v>
      </c>
      <c r="J337" s="2">
        <v>41</v>
      </c>
      <c r="K337" s="2">
        <v>31</v>
      </c>
      <c r="L337" s="2">
        <v>20</v>
      </c>
      <c r="M337" s="2">
        <v>11</v>
      </c>
      <c r="N337" s="2">
        <v>3</v>
      </c>
      <c r="O337" s="2" t="s">
        <v>108</v>
      </c>
      <c r="P337" s="2">
        <v>81</v>
      </c>
      <c r="Q337" s="2">
        <v>1</v>
      </c>
      <c r="R337" s="2">
        <v>3</v>
      </c>
      <c r="S337" s="2" t="s">
        <v>125</v>
      </c>
      <c r="T337" s="2">
        <v>9</v>
      </c>
      <c r="U337" s="2">
        <v>0</v>
      </c>
      <c r="V337" s="2">
        <v>1</v>
      </c>
      <c r="W337" s="2">
        <v>26</v>
      </c>
    </row>
    <row r="338" spans="1:23">
      <c r="A338" s="101">
        <v>40797</v>
      </c>
      <c r="B338" s="2" t="s">
        <v>51</v>
      </c>
      <c r="C338" s="2" t="s">
        <v>61</v>
      </c>
      <c r="D338" s="2" t="s">
        <v>74</v>
      </c>
      <c r="E338" s="2" t="s">
        <v>87</v>
      </c>
      <c r="F338" s="2">
        <v>215</v>
      </c>
      <c r="G338" s="2">
        <v>4</v>
      </c>
      <c r="H338" s="2">
        <v>140</v>
      </c>
      <c r="I338" s="2">
        <v>6</v>
      </c>
      <c r="J338" s="2">
        <v>41</v>
      </c>
      <c r="K338" s="2">
        <v>31</v>
      </c>
      <c r="L338" s="2">
        <v>20</v>
      </c>
      <c r="M338" s="2">
        <v>11</v>
      </c>
      <c r="N338" s="2">
        <v>4</v>
      </c>
      <c r="O338" s="2" t="s">
        <v>70</v>
      </c>
      <c r="P338" s="2">
        <v>79</v>
      </c>
      <c r="Q338" s="2">
        <v>1</v>
      </c>
      <c r="R338" s="2">
        <v>4</v>
      </c>
      <c r="S338" s="2" t="s">
        <v>64</v>
      </c>
      <c r="T338" s="2">
        <v>8</v>
      </c>
      <c r="U338" s="2">
        <v>0</v>
      </c>
      <c r="V338" s="2">
        <v>1</v>
      </c>
      <c r="W338" s="2">
        <v>50</v>
      </c>
    </row>
    <row r="339" spans="1:23">
      <c r="A339" s="101">
        <v>40797</v>
      </c>
      <c r="B339" s="2" t="s">
        <v>51</v>
      </c>
      <c r="C339" s="2" t="s">
        <v>61</v>
      </c>
      <c r="D339" s="2" t="s">
        <v>74</v>
      </c>
      <c r="E339" s="2" t="s">
        <v>87</v>
      </c>
      <c r="F339" s="2">
        <v>215</v>
      </c>
      <c r="G339" s="2">
        <v>4</v>
      </c>
      <c r="H339" s="2">
        <v>140</v>
      </c>
      <c r="I339" s="2">
        <v>6</v>
      </c>
      <c r="J339" s="2">
        <v>41</v>
      </c>
      <c r="K339" s="2">
        <v>31</v>
      </c>
      <c r="L339" s="2">
        <v>20</v>
      </c>
      <c r="M339" s="2">
        <v>11</v>
      </c>
      <c r="N339" s="2">
        <v>5</v>
      </c>
      <c r="O339" s="2" t="s">
        <v>63</v>
      </c>
      <c r="P339" s="2">
        <v>17</v>
      </c>
      <c r="Q339" s="2">
        <v>0</v>
      </c>
      <c r="R339" s="2">
        <v>5</v>
      </c>
      <c r="S339" s="2" t="s">
        <v>102</v>
      </c>
      <c r="T339" s="2">
        <v>3</v>
      </c>
      <c r="U339" s="2">
        <v>1</v>
      </c>
      <c r="V339" s="2">
        <v>0</v>
      </c>
      <c r="W339" s="2">
        <v>6</v>
      </c>
    </row>
    <row r="340" spans="1:23">
      <c r="A340" s="101">
        <v>40797</v>
      </c>
      <c r="B340" s="2" t="s">
        <v>51</v>
      </c>
      <c r="C340" s="2" t="s">
        <v>61</v>
      </c>
      <c r="D340" s="2" t="s">
        <v>74</v>
      </c>
      <c r="E340" s="2" t="s">
        <v>87</v>
      </c>
      <c r="F340" s="2">
        <v>215</v>
      </c>
      <c r="G340" s="2">
        <v>4</v>
      </c>
      <c r="H340" s="2">
        <v>140</v>
      </c>
      <c r="I340" s="2">
        <v>6</v>
      </c>
      <c r="J340" s="2">
        <v>41</v>
      </c>
      <c r="K340" s="2">
        <v>31</v>
      </c>
      <c r="L340" s="2">
        <v>20</v>
      </c>
      <c r="M340" s="2">
        <v>11</v>
      </c>
      <c r="N340" s="2">
        <v>6</v>
      </c>
      <c r="O340" s="2" t="s">
        <v>125</v>
      </c>
      <c r="P340" s="2">
        <v>1</v>
      </c>
      <c r="Q340" s="2">
        <v>0</v>
      </c>
      <c r="R340" s="2">
        <v>6</v>
      </c>
      <c r="S340" s="2" t="s">
        <v>67</v>
      </c>
      <c r="T340" s="2">
        <v>5</v>
      </c>
      <c r="U340" s="2">
        <v>2</v>
      </c>
      <c r="V340" s="2">
        <v>2</v>
      </c>
      <c r="W340" s="2">
        <v>11</v>
      </c>
    </row>
    <row r="341" spans="1:23">
      <c r="A341" s="101">
        <v>40797</v>
      </c>
      <c r="B341" s="2" t="s">
        <v>51</v>
      </c>
      <c r="C341" s="2" t="s">
        <v>61</v>
      </c>
      <c r="D341" s="2" t="s">
        <v>74</v>
      </c>
      <c r="E341" s="2" t="s">
        <v>87</v>
      </c>
      <c r="F341" s="2">
        <v>215</v>
      </c>
      <c r="G341" s="2">
        <v>4</v>
      </c>
      <c r="H341" s="2">
        <v>140</v>
      </c>
      <c r="I341" s="2">
        <v>6</v>
      </c>
      <c r="J341" s="2">
        <v>41</v>
      </c>
      <c r="K341" s="2">
        <v>31</v>
      </c>
      <c r="L341" s="2">
        <v>20</v>
      </c>
      <c r="M341" s="2">
        <v>11</v>
      </c>
      <c r="N341" s="2">
        <v>7</v>
      </c>
      <c r="O341" s="2">
        <v>0</v>
      </c>
      <c r="P341" s="2">
        <v>0</v>
      </c>
      <c r="Q341" s="2">
        <v>0</v>
      </c>
      <c r="R341" s="2">
        <v>7</v>
      </c>
      <c r="S341" s="2" t="s">
        <v>65</v>
      </c>
      <c r="T341" s="2">
        <v>3</v>
      </c>
      <c r="U341" s="2">
        <v>2</v>
      </c>
      <c r="V341" s="2">
        <v>1</v>
      </c>
      <c r="W341" s="2">
        <v>5</v>
      </c>
    </row>
    <row r="342" spans="1:23">
      <c r="A342" s="101">
        <v>40797</v>
      </c>
      <c r="B342" s="2" t="s">
        <v>51</v>
      </c>
      <c r="C342" s="2" t="s">
        <v>61</v>
      </c>
      <c r="D342" s="2" t="s">
        <v>74</v>
      </c>
      <c r="E342" s="2" t="s">
        <v>87</v>
      </c>
      <c r="F342" s="2">
        <v>215</v>
      </c>
      <c r="G342" s="2">
        <v>4</v>
      </c>
      <c r="H342" s="2">
        <v>140</v>
      </c>
      <c r="I342" s="2">
        <v>6</v>
      </c>
      <c r="J342" s="2">
        <v>41</v>
      </c>
      <c r="K342" s="2">
        <v>31</v>
      </c>
      <c r="L342" s="2">
        <v>20</v>
      </c>
      <c r="M342" s="2">
        <v>11</v>
      </c>
      <c r="N342" s="2">
        <v>8</v>
      </c>
      <c r="O342" s="2">
        <v>0</v>
      </c>
      <c r="P342" s="2">
        <v>0</v>
      </c>
      <c r="Q342" s="2">
        <v>0</v>
      </c>
      <c r="R342" s="2">
        <v>8</v>
      </c>
      <c r="S342" s="2" t="s">
        <v>63</v>
      </c>
      <c r="T342" s="2">
        <v>1</v>
      </c>
      <c r="U342" s="2">
        <v>0</v>
      </c>
      <c r="V342" s="2">
        <v>0</v>
      </c>
      <c r="W342" s="2">
        <v>5</v>
      </c>
    </row>
    <row r="343" spans="1:23">
      <c r="A343" s="101">
        <v>40797</v>
      </c>
      <c r="B343" s="2" t="s">
        <v>51</v>
      </c>
      <c r="C343" s="2" t="s">
        <v>61</v>
      </c>
      <c r="D343" s="2" t="s">
        <v>74</v>
      </c>
      <c r="E343" s="2" t="s">
        <v>87</v>
      </c>
      <c r="F343" s="2">
        <v>215</v>
      </c>
      <c r="G343" s="2">
        <v>4</v>
      </c>
      <c r="H343" s="2">
        <v>140</v>
      </c>
      <c r="I343" s="2">
        <v>6</v>
      </c>
      <c r="J343" s="2">
        <v>41</v>
      </c>
      <c r="K343" s="2">
        <v>31</v>
      </c>
      <c r="L343" s="2">
        <v>20</v>
      </c>
      <c r="M343" s="2">
        <v>11</v>
      </c>
      <c r="N343" s="2">
        <v>9</v>
      </c>
      <c r="O343" s="2">
        <v>0</v>
      </c>
      <c r="P343" s="2">
        <v>0</v>
      </c>
      <c r="Q343" s="2">
        <v>0</v>
      </c>
      <c r="R343" s="2">
        <v>9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</row>
    <row r="344" spans="1:23">
      <c r="A344" s="101">
        <v>40797</v>
      </c>
      <c r="B344" s="2" t="s">
        <v>51</v>
      </c>
      <c r="C344" s="2" t="s">
        <v>61</v>
      </c>
      <c r="D344" s="2" t="s">
        <v>74</v>
      </c>
      <c r="E344" s="2" t="s">
        <v>87</v>
      </c>
      <c r="F344" s="2">
        <v>215</v>
      </c>
      <c r="G344" s="2">
        <v>4</v>
      </c>
      <c r="H344" s="2">
        <v>140</v>
      </c>
      <c r="I344" s="2">
        <v>6</v>
      </c>
      <c r="J344" s="2">
        <v>41</v>
      </c>
      <c r="K344" s="2">
        <v>31</v>
      </c>
      <c r="L344" s="2">
        <v>20</v>
      </c>
      <c r="M344" s="2">
        <v>11</v>
      </c>
      <c r="N344" s="2">
        <v>10</v>
      </c>
      <c r="O344" s="2">
        <v>0</v>
      </c>
      <c r="P344" s="2">
        <v>0</v>
      </c>
      <c r="Q344" s="2">
        <v>0</v>
      </c>
      <c r="R344" s="2">
        <v>10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</row>
    <row r="345" spans="1:23">
      <c r="A345" s="101">
        <v>40797</v>
      </c>
      <c r="B345" s="2" t="s">
        <v>51</v>
      </c>
      <c r="C345" s="2" t="s">
        <v>61</v>
      </c>
      <c r="D345" s="2" t="s">
        <v>74</v>
      </c>
      <c r="E345" s="2" t="s">
        <v>87</v>
      </c>
      <c r="F345" s="2">
        <v>215</v>
      </c>
      <c r="G345" s="2">
        <v>4</v>
      </c>
      <c r="H345" s="2">
        <v>140</v>
      </c>
      <c r="I345" s="2">
        <v>6</v>
      </c>
      <c r="J345" s="2">
        <v>41</v>
      </c>
      <c r="K345" s="2">
        <v>31</v>
      </c>
      <c r="L345" s="2">
        <v>20</v>
      </c>
      <c r="M345" s="2">
        <v>11</v>
      </c>
      <c r="N345" s="2">
        <v>11</v>
      </c>
      <c r="O345" s="2">
        <v>0</v>
      </c>
      <c r="P345" s="2">
        <v>0</v>
      </c>
      <c r="Q345" s="2">
        <v>0</v>
      </c>
      <c r="R345" s="2">
        <v>11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</row>
    <row r="346" spans="1:23">
      <c r="A346" s="101">
        <v>40804</v>
      </c>
      <c r="B346" s="2" t="s">
        <v>54</v>
      </c>
      <c r="C346" s="2" t="s">
        <v>60</v>
      </c>
      <c r="D346" s="2" t="s">
        <v>74</v>
      </c>
      <c r="E346" s="2" t="s">
        <v>88</v>
      </c>
      <c r="F346" s="2">
        <v>142</v>
      </c>
      <c r="G346" s="2">
        <v>10</v>
      </c>
      <c r="H346" s="2">
        <v>171</v>
      </c>
      <c r="I346" s="2">
        <v>8</v>
      </c>
      <c r="J346" s="2">
        <v>40</v>
      </c>
      <c r="K346" s="2">
        <v>38</v>
      </c>
      <c r="L346" s="2">
        <v>15</v>
      </c>
      <c r="M346" s="2">
        <v>18</v>
      </c>
      <c r="N346" s="2">
        <v>1</v>
      </c>
      <c r="O346" s="2" t="s">
        <v>66</v>
      </c>
      <c r="P346" s="2">
        <v>3</v>
      </c>
      <c r="Q346" s="2">
        <v>1</v>
      </c>
      <c r="R346" s="2">
        <v>1</v>
      </c>
      <c r="S346" s="2" t="s">
        <v>62</v>
      </c>
      <c r="T346" s="2">
        <v>8</v>
      </c>
      <c r="U346" s="2">
        <v>4</v>
      </c>
      <c r="V346" s="2">
        <v>1</v>
      </c>
      <c r="W346" s="2">
        <v>20</v>
      </c>
    </row>
    <row r="347" spans="1:23">
      <c r="A347" s="101">
        <v>40804</v>
      </c>
      <c r="B347" s="2" t="s">
        <v>54</v>
      </c>
      <c r="C347" s="2" t="s">
        <v>60</v>
      </c>
      <c r="D347" s="2" t="s">
        <v>74</v>
      </c>
      <c r="E347" s="2" t="s">
        <v>88</v>
      </c>
      <c r="F347" s="2">
        <v>142</v>
      </c>
      <c r="G347" s="2">
        <v>10</v>
      </c>
      <c r="H347" s="2">
        <v>171</v>
      </c>
      <c r="I347" s="2">
        <v>8</v>
      </c>
      <c r="J347" s="2">
        <v>40</v>
      </c>
      <c r="K347" s="2">
        <v>38</v>
      </c>
      <c r="L347" s="2">
        <v>15</v>
      </c>
      <c r="M347" s="2">
        <v>18</v>
      </c>
      <c r="N347" s="2">
        <v>2</v>
      </c>
      <c r="O347" s="2" t="s">
        <v>107</v>
      </c>
      <c r="P347" s="2">
        <v>55</v>
      </c>
      <c r="Q347" s="2">
        <v>1</v>
      </c>
      <c r="R347" s="2">
        <v>2</v>
      </c>
      <c r="S347" s="2" t="s">
        <v>63</v>
      </c>
      <c r="T347" s="2">
        <v>8</v>
      </c>
      <c r="U347" s="2">
        <v>1</v>
      </c>
      <c r="V347" s="2">
        <v>2</v>
      </c>
      <c r="W347" s="2">
        <v>31</v>
      </c>
    </row>
    <row r="348" spans="1:23">
      <c r="A348" s="101">
        <v>40804</v>
      </c>
      <c r="B348" s="2" t="s">
        <v>54</v>
      </c>
      <c r="C348" s="2" t="s">
        <v>60</v>
      </c>
      <c r="D348" s="2" t="s">
        <v>74</v>
      </c>
      <c r="E348" s="2" t="s">
        <v>88</v>
      </c>
      <c r="F348" s="2">
        <v>142</v>
      </c>
      <c r="G348" s="2">
        <v>10</v>
      </c>
      <c r="H348" s="2">
        <v>171</v>
      </c>
      <c r="I348" s="2">
        <v>8</v>
      </c>
      <c r="J348" s="2">
        <v>40</v>
      </c>
      <c r="K348" s="2">
        <v>38</v>
      </c>
      <c r="L348" s="2">
        <v>15</v>
      </c>
      <c r="M348" s="2">
        <v>18</v>
      </c>
      <c r="N348" s="2">
        <v>3</v>
      </c>
      <c r="O348" s="2" t="s">
        <v>108</v>
      </c>
      <c r="P348" s="2">
        <v>0</v>
      </c>
      <c r="Q348" s="2">
        <v>1</v>
      </c>
      <c r="R348" s="2">
        <v>3</v>
      </c>
      <c r="S348" s="2" t="s">
        <v>64</v>
      </c>
      <c r="T348" s="2">
        <v>8</v>
      </c>
      <c r="U348" s="2">
        <v>1</v>
      </c>
      <c r="V348" s="2">
        <v>2</v>
      </c>
      <c r="W348" s="2">
        <v>23</v>
      </c>
    </row>
    <row r="349" spans="1:23">
      <c r="A349" s="101">
        <v>40804</v>
      </c>
      <c r="B349" s="2" t="s">
        <v>54</v>
      </c>
      <c r="C349" s="2" t="s">
        <v>60</v>
      </c>
      <c r="D349" s="2" t="s">
        <v>74</v>
      </c>
      <c r="E349" s="2" t="s">
        <v>88</v>
      </c>
      <c r="F349" s="2">
        <v>142</v>
      </c>
      <c r="G349" s="2">
        <v>10</v>
      </c>
      <c r="H349" s="2">
        <v>171</v>
      </c>
      <c r="I349" s="2">
        <v>8</v>
      </c>
      <c r="J349" s="2">
        <v>40</v>
      </c>
      <c r="K349" s="2">
        <v>38</v>
      </c>
      <c r="L349" s="2">
        <v>15</v>
      </c>
      <c r="M349" s="2">
        <v>18</v>
      </c>
      <c r="N349" s="2">
        <v>4</v>
      </c>
      <c r="O349" s="2" t="s">
        <v>63</v>
      </c>
      <c r="P349" s="2">
        <v>13</v>
      </c>
      <c r="Q349" s="2">
        <v>1</v>
      </c>
      <c r="R349" s="2">
        <v>4</v>
      </c>
      <c r="S349" s="2" t="s">
        <v>86</v>
      </c>
      <c r="T349" s="2">
        <v>8</v>
      </c>
      <c r="U349" s="2">
        <v>2</v>
      </c>
      <c r="V349" s="2">
        <v>3</v>
      </c>
      <c r="W349" s="2">
        <v>25</v>
      </c>
    </row>
    <row r="350" spans="1:23">
      <c r="A350" s="101">
        <v>40804</v>
      </c>
      <c r="B350" s="2" t="s">
        <v>54</v>
      </c>
      <c r="C350" s="2" t="s">
        <v>60</v>
      </c>
      <c r="D350" s="2" t="s">
        <v>74</v>
      </c>
      <c r="E350" s="2" t="s">
        <v>88</v>
      </c>
      <c r="F350" s="2">
        <v>142</v>
      </c>
      <c r="G350" s="2">
        <v>10</v>
      </c>
      <c r="H350" s="2">
        <v>171</v>
      </c>
      <c r="I350" s="2">
        <v>8</v>
      </c>
      <c r="J350" s="2">
        <v>40</v>
      </c>
      <c r="K350" s="2">
        <v>38</v>
      </c>
      <c r="L350" s="2">
        <v>15</v>
      </c>
      <c r="M350" s="2">
        <v>18</v>
      </c>
      <c r="N350" s="2">
        <v>5</v>
      </c>
      <c r="O350" s="2" t="s">
        <v>81</v>
      </c>
      <c r="P350" s="2">
        <v>39</v>
      </c>
      <c r="Q350" s="2">
        <v>1</v>
      </c>
      <c r="R350" s="2">
        <v>5</v>
      </c>
      <c r="S350" s="2" t="s">
        <v>107</v>
      </c>
      <c r="T350" s="2">
        <v>4</v>
      </c>
      <c r="U350" s="2">
        <v>0</v>
      </c>
      <c r="V350" s="2">
        <v>0</v>
      </c>
      <c r="W350" s="2">
        <v>34</v>
      </c>
    </row>
    <row r="351" spans="1:23">
      <c r="A351" s="101">
        <v>40804</v>
      </c>
      <c r="B351" s="2" t="s">
        <v>54</v>
      </c>
      <c r="C351" s="2" t="s">
        <v>60</v>
      </c>
      <c r="D351" s="2" t="s">
        <v>74</v>
      </c>
      <c r="E351" s="2" t="s">
        <v>88</v>
      </c>
      <c r="F351" s="2">
        <v>142</v>
      </c>
      <c r="G351" s="2">
        <v>10</v>
      </c>
      <c r="H351" s="2">
        <v>171</v>
      </c>
      <c r="I351" s="2">
        <v>8</v>
      </c>
      <c r="J351" s="2">
        <v>40</v>
      </c>
      <c r="K351" s="2">
        <v>38</v>
      </c>
      <c r="L351" s="2">
        <v>15</v>
      </c>
      <c r="M351" s="2">
        <v>18</v>
      </c>
      <c r="N351" s="2">
        <v>6</v>
      </c>
      <c r="O351" s="2" t="s">
        <v>69</v>
      </c>
      <c r="P351" s="2">
        <v>6</v>
      </c>
      <c r="Q351" s="2">
        <v>1</v>
      </c>
      <c r="R351" s="2">
        <v>6</v>
      </c>
      <c r="S351" s="2" t="s">
        <v>118</v>
      </c>
      <c r="T351" s="2">
        <v>4</v>
      </c>
      <c r="U351" s="2">
        <v>0</v>
      </c>
      <c r="V351" s="2">
        <v>0</v>
      </c>
      <c r="W351" s="2">
        <v>20</v>
      </c>
    </row>
    <row r="352" spans="1:23">
      <c r="A352" s="101">
        <v>40804</v>
      </c>
      <c r="B352" s="2" t="s">
        <v>54</v>
      </c>
      <c r="C352" s="2" t="s">
        <v>60</v>
      </c>
      <c r="D352" s="2" t="s">
        <v>74</v>
      </c>
      <c r="E352" s="2" t="s">
        <v>88</v>
      </c>
      <c r="F352" s="2">
        <v>142</v>
      </c>
      <c r="G352" s="2">
        <v>10</v>
      </c>
      <c r="H352" s="2">
        <v>171</v>
      </c>
      <c r="I352" s="2">
        <v>8</v>
      </c>
      <c r="J352" s="2">
        <v>40</v>
      </c>
      <c r="K352" s="2">
        <v>38</v>
      </c>
      <c r="L352" s="2">
        <v>15</v>
      </c>
      <c r="M352" s="2">
        <v>18</v>
      </c>
      <c r="N352" s="2">
        <v>7</v>
      </c>
      <c r="O352" s="2" t="s">
        <v>118</v>
      </c>
      <c r="P352" s="2">
        <v>0</v>
      </c>
      <c r="Q352" s="2">
        <v>1</v>
      </c>
      <c r="R352" s="2">
        <v>7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</row>
    <row r="353" spans="1:23">
      <c r="A353" s="101">
        <v>40804</v>
      </c>
      <c r="B353" s="2" t="s">
        <v>54</v>
      </c>
      <c r="C353" s="2" t="s">
        <v>60</v>
      </c>
      <c r="D353" s="2" t="s">
        <v>74</v>
      </c>
      <c r="E353" s="2" t="s">
        <v>88</v>
      </c>
      <c r="F353" s="2">
        <v>142</v>
      </c>
      <c r="G353" s="2">
        <v>10</v>
      </c>
      <c r="H353" s="2">
        <v>171</v>
      </c>
      <c r="I353" s="2">
        <v>8</v>
      </c>
      <c r="J353" s="2">
        <v>40</v>
      </c>
      <c r="K353" s="2">
        <v>38</v>
      </c>
      <c r="L353" s="2">
        <v>15</v>
      </c>
      <c r="M353" s="2">
        <v>18</v>
      </c>
      <c r="N353" s="2">
        <v>8</v>
      </c>
      <c r="O353" s="2" t="s">
        <v>64</v>
      </c>
      <c r="P353" s="2">
        <v>2</v>
      </c>
      <c r="Q353" s="2">
        <v>1</v>
      </c>
      <c r="R353" s="2">
        <v>8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</row>
    <row r="354" spans="1:23">
      <c r="A354" s="101">
        <v>40804</v>
      </c>
      <c r="B354" s="2" t="s">
        <v>54</v>
      </c>
      <c r="C354" s="2" t="s">
        <v>60</v>
      </c>
      <c r="D354" s="2" t="s">
        <v>74</v>
      </c>
      <c r="E354" s="2" t="s">
        <v>88</v>
      </c>
      <c r="F354" s="2">
        <v>142</v>
      </c>
      <c r="G354" s="2">
        <v>10</v>
      </c>
      <c r="H354" s="2">
        <v>171</v>
      </c>
      <c r="I354" s="2">
        <v>8</v>
      </c>
      <c r="J354" s="2">
        <v>40</v>
      </c>
      <c r="K354" s="2">
        <v>38</v>
      </c>
      <c r="L354" s="2">
        <v>15</v>
      </c>
      <c r="M354" s="2">
        <v>18</v>
      </c>
      <c r="N354" s="2">
        <v>9</v>
      </c>
      <c r="O354" s="2" t="s">
        <v>100</v>
      </c>
      <c r="P354" s="2">
        <v>6</v>
      </c>
      <c r="Q354" s="2">
        <v>1</v>
      </c>
      <c r="R354" s="2">
        <v>9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</row>
    <row r="355" spans="1:23">
      <c r="A355" s="101">
        <v>40804</v>
      </c>
      <c r="B355" s="2" t="s">
        <v>54</v>
      </c>
      <c r="C355" s="2" t="s">
        <v>60</v>
      </c>
      <c r="D355" s="2" t="s">
        <v>74</v>
      </c>
      <c r="E355" s="2" t="s">
        <v>88</v>
      </c>
      <c r="F355" s="2">
        <v>142</v>
      </c>
      <c r="G355" s="2">
        <v>10</v>
      </c>
      <c r="H355" s="2">
        <v>171</v>
      </c>
      <c r="I355" s="2">
        <v>8</v>
      </c>
      <c r="J355" s="2">
        <v>40</v>
      </c>
      <c r="K355" s="2">
        <v>38</v>
      </c>
      <c r="L355" s="2">
        <v>15</v>
      </c>
      <c r="M355" s="2">
        <v>18</v>
      </c>
      <c r="N355" s="2">
        <v>10</v>
      </c>
      <c r="O355" s="2" t="s">
        <v>86</v>
      </c>
      <c r="P355" s="2">
        <v>1</v>
      </c>
      <c r="Q355" s="2">
        <v>1</v>
      </c>
      <c r="R355" s="2">
        <v>10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</row>
    <row r="356" spans="1:23">
      <c r="A356" s="101">
        <v>40804</v>
      </c>
      <c r="B356" s="2" t="s">
        <v>54</v>
      </c>
      <c r="C356" s="2" t="s">
        <v>60</v>
      </c>
      <c r="D356" s="2" t="s">
        <v>74</v>
      </c>
      <c r="E356" s="2" t="s">
        <v>88</v>
      </c>
      <c r="F356" s="2">
        <v>142</v>
      </c>
      <c r="G356" s="2">
        <v>10</v>
      </c>
      <c r="H356" s="2">
        <v>171</v>
      </c>
      <c r="I356" s="2">
        <v>8</v>
      </c>
      <c r="J356" s="2">
        <v>40</v>
      </c>
      <c r="K356" s="2">
        <v>38</v>
      </c>
      <c r="L356" s="2">
        <v>15</v>
      </c>
      <c r="M356" s="2">
        <v>18</v>
      </c>
      <c r="N356" s="2">
        <v>11</v>
      </c>
      <c r="O356" s="2" t="s">
        <v>62</v>
      </c>
      <c r="P356" s="2">
        <v>2</v>
      </c>
      <c r="Q356" s="2">
        <v>0</v>
      </c>
      <c r="R356" s="2">
        <v>11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</row>
    <row r="357" spans="1:23">
      <c r="A357" s="101">
        <v>40810</v>
      </c>
      <c r="B357" s="2" t="s">
        <v>55</v>
      </c>
      <c r="C357" s="2" t="s">
        <v>60</v>
      </c>
      <c r="D357" s="2" t="s">
        <v>74</v>
      </c>
      <c r="E357" s="2" t="s">
        <v>88</v>
      </c>
      <c r="F357" s="2">
        <v>126</v>
      </c>
      <c r="G357" s="2">
        <v>10</v>
      </c>
      <c r="H357" s="2">
        <v>146</v>
      </c>
      <c r="I357" s="2">
        <v>7</v>
      </c>
      <c r="J357" s="2">
        <v>43</v>
      </c>
      <c r="K357" s="2">
        <v>37</v>
      </c>
      <c r="L357" s="2">
        <v>3</v>
      </c>
      <c r="M357" s="2">
        <v>6</v>
      </c>
      <c r="N357" s="2">
        <v>1</v>
      </c>
      <c r="O357" s="2" t="s">
        <v>67</v>
      </c>
      <c r="P357" s="2">
        <v>8</v>
      </c>
      <c r="Q357" s="2">
        <v>1</v>
      </c>
      <c r="R357" s="2">
        <v>1</v>
      </c>
      <c r="S357" s="2" t="s">
        <v>85</v>
      </c>
      <c r="T357" s="2">
        <v>11</v>
      </c>
      <c r="U357" s="2">
        <v>1</v>
      </c>
      <c r="V357" s="2">
        <v>1</v>
      </c>
      <c r="W357" s="2">
        <v>45</v>
      </c>
    </row>
    <row r="358" spans="1:23">
      <c r="A358" s="101">
        <v>40810</v>
      </c>
      <c r="B358" s="2" t="s">
        <v>55</v>
      </c>
      <c r="C358" s="2" t="s">
        <v>60</v>
      </c>
      <c r="D358" s="2" t="s">
        <v>74</v>
      </c>
      <c r="E358" s="2" t="s">
        <v>88</v>
      </c>
      <c r="F358" s="2">
        <v>126</v>
      </c>
      <c r="G358" s="2">
        <v>10</v>
      </c>
      <c r="H358" s="2">
        <v>146</v>
      </c>
      <c r="I358" s="2">
        <v>7</v>
      </c>
      <c r="J358" s="2">
        <v>43</v>
      </c>
      <c r="K358" s="2">
        <v>37</v>
      </c>
      <c r="L358" s="2">
        <v>3</v>
      </c>
      <c r="M358" s="2">
        <v>6</v>
      </c>
      <c r="N358" s="2">
        <v>2</v>
      </c>
      <c r="O358" s="2" t="s">
        <v>90</v>
      </c>
      <c r="P358" s="2">
        <v>13</v>
      </c>
      <c r="Q358" s="2">
        <v>1</v>
      </c>
      <c r="R358" s="2">
        <v>2</v>
      </c>
      <c r="S358" s="2" t="s">
        <v>63</v>
      </c>
      <c r="T358" s="2">
        <v>7</v>
      </c>
      <c r="U358" s="2">
        <v>3</v>
      </c>
      <c r="V358" s="2">
        <v>0</v>
      </c>
      <c r="W358" s="2">
        <v>9</v>
      </c>
    </row>
    <row r="359" spans="1:23">
      <c r="A359" s="101">
        <v>40810</v>
      </c>
      <c r="B359" s="2" t="s">
        <v>55</v>
      </c>
      <c r="C359" s="2" t="s">
        <v>60</v>
      </c>
      <c r="D359" s="2" t="s">
        <v>74</v>
      </c>
      <c r="E359" s="2" t="s">
        <v>88</v>
      </c>
      <c r="F359" s="2">
        <v>126</v>
      </c>
      <c r="G359" s="2">
        <v>10</v>
      </c>
      <c r="H359" s="2">
        <v>146</v>
      </c>
      <c r="I359" s="2">
        <v>7</v>
      </c>
      <c r="J359" s="2">
        <v>43</v>
      </c>
      <c r="K359" s="2">
        <v>37</v>
      </c>
      <c r="L359" s="2">
        <v>3</v>
      </c>
      <c r="M359" s="2">
        <v>6</v>
      </c>
      <c r="N359" s="2">
        <v>3</v>
      </c>
      <c r="O359" s="2" t="s">
        <v>108</v>
      </c>
      <c r="P359" s="2">
        <v>1</v>
      </c>
      <c r="Q359" s="2">
        <v>1</v>
      </c>
      <c r="R359" s="2">
        <v>3</v>
      </c>
      <c r="S359" s="2" t="s">
        <v>93</v>
      </c>
      <c r="T359" s="2">
        <v>14</v>
      </c>
      <c r="U359" s="2">
        <v>3</v>
      </c>
      <c r="V359" s="2">
        <v>5</v>
      </c>
      <c r="W359" s="2">
        <v>53</v>
      </c>
    </row>
    <row r="360" spans="1:23">
      <c r="A360" s="101">
        <v>40810</v>
      </c>
      <c r="B360" s="2" t="s">
        <v>55</v>
      </c>
      <c r="C360" s="2" t="s">
        <v>60</v>
      </c>
      <c r="D360" s="2" t="s">
        <v>74</v>
      </c>
      <c r="E360" s="2" t="s">
        <v>88</v>
      </c>
      <c r="F360" s="2">
        <v>126</v>
      </c>
      <c r="G360" s="2">
        <v>10</v>
      </c>
      <c r="H360" s="2">
        <v>146</v>
      </c>
      <c r="I360" s="2">
        <v>7</v>
      </c>
      <c r="J360" s="2">
        <v>43</v>
      </c>
      <c r="K360" s="2">
        <v>37</v>
      </c>
      <c r="L360" s="2">
        <v>3</v>
      </c>
      <c r="M360" s="2">
        <v>6</v>
      </c>
      <c r="N360" s="2">
        <v>4</v>
      </c>
      <c r="O360" s="2" t="s">
        <v>89</v>
      </c>
      <c r="P360" s="2">
        <v>10</v>
      </c>
      <c r="Q360" s="2">
        <v>1</v>
      </c>
      <c r="R360" s="2">
        <v>4</v>
      </c>
      <c r="S360" s="2" t="s">
        <v>118</v>
      </c>
      <c r="T360" s="2">
        <v>11</v>
      </c>
      <c r="U360" s="2">
        <v>0</v>
      </c>
      <c r="V360" s="2">
        <v>1</v>
      </c>
      <c r="W360" s="2">
        <v>33</v>
      </c>
    </row>
    <row r="361" spans="1:23">
      <c r="A361" s="101">
        <v>40810</v>
      </c>
      <c r="B361" s="2" t="s">
        <v>55</v>
      </c>
      <c r="C361" s="2" t="s">
        <v>60</v>
      </c>
      <c r="D361" s="2" t="s">
        <v>74</v>
      </c>
      <c r="E361" s="2" t="s">
        <v>88</v>
      </c>
      <c r="F361" s="2">
        <v>126</v>
      </c>
      <c r="G361" s="2">
        <v>10</v>
      </c>
      <c r="H361" s="2">
        <v>146</v>
      </c>
      <c r="I361" s="2">
        <v>7</v>
      </c>
      <c r="J361" s="2">
        <v>43</v>
      </c>
      <c r="K361" s="2">
        <v>37</v>
      </c>
      <c r="L361" s="2">
        <v>3</v>
      </c>
      <c r="M361" s="2">
        <v>6</v>
      </c>
      <c r="N361" s="2">
        <v>5</v>
      </c>
      <c r="O361" s="2" t="s">
        <v>63</v>
      </c>
      <c r="P361" s="2">
        <v>36</v>
      </c>
      <c r="Q361" s="2">
        <v>1</v>
      </c>
      <c r="R361" s="2">
        <v>5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</row>
    <row r="362" spans="1:23">
      <c r="A362" s="101">
        <v>40810</v>
      </c>
      <c r="B362" s="2" t="s">
        <v>55</v>
      </c>
      <c r="C362" s="2" t="s">
        <v>60</v>
      </c>
      <c r="D362" s="2" t="s">
        <v>74</v>
      </c>
      <c r="E362" s="2" t="s">
        <v>88</v>
      </c>
      <c r="F362" s="2">
        <v>126</v>
      </c>
      <c r="G362" s="2">
        <v>10</v>
      </c>
      <c r="H362" s="2">
        <v>146</v>
      </c>
      <c r="I362" s="2">
        <v>7</v>
      </c>
      <c r="J362" s="2">
        <v>43</v>
      </c>
      <c r="K362" s="2">
        <v>37</v>
      </c>
      <c r="L362" s="2">
        <v>3</v>
      </c>
      <c r="M362" s="2">
        <v>6</v>
      </c>
      <c r="N362" s="2">
        <v>6</v>
      </c>
      <c r="O362" s="2" t="s">
        <v>68</v>
      </c>
      <c r="P362" s="2">
        <v>19</v>
      </c>
      <c r="Q362" s="2">
        <v>1</v>
      </c>
      <c r="R362" s="2">
        <v>6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</row>
    <row r="363" spans="1:23">
      <c r="A363" s="101">
        <v>40810</v>
      </c>
      <c r="B363" s="2" t="s">
        <v>55</v>
      </c>
      <c r="C363" s="2" t="s">
        <v>60</v>
      </c>
      <c r="D363" s="2" t="s">
        <v>74</v>
      </c>
      <c r="E363" s="2" t="s">
        <v>88</v>
      </c>
      <c r="F363" s="2">
        <v>126</v>
      </c>
      <c r="G363" s="2">
        <v>10</v>
      </c>
      <c r="H363" s="2">
        <v>146</v>
      </c>
      <c r="I363" s="2">
        <v>7</v>
      </c>
      <c r="J363" s="2">
        <v>43</v>
      </c>
      <c r="K363" s="2">
        <v>37</v>
      </c>
      <c r="L363" s="2">
        <v>3</v>
      </c>
      <c r="M363" s="2">
        <v>6</v>
      </c>
      <c r="N363" s="2">
        <v>7</v>
      </c>
      <c r="O363" s="2" t="s">
        <v>118</v>
      </c>
      <c r="P363" s="2">
        <v>7</v>
      </c>
      <c r="Q363" s="2">
        <v>1</v>
      </c>
      <c r="R363" s="2">
        <v>7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</row>
    <row r="364" spans="1:23">
      <c r="A364" s="101">
        <v>40810</v>
      </c>
      <c r="B364" s="2" t="s">
        <v>55</v>
      </c>
      <c r="C364" s="2" t="s">
        <v>60</v>
      </c>
      <c r="D364" s="2" t="s">
        <v>74</v>
      </c>
      <c r="E364" s="2" t="s">
        <v>88</v>
      </c>
      <c r="F364" s="2">
        <v>126</v>
      </c>
      <c r="G364" s="2">
        <v>10</v>
      </c>
      <c r="H364" s="2">
        <v>146</v>
      </c>
      <c r="I364" s="2">
        <v>7</v>
      </c>
      <c r="J364" s="2">
        <v>43</v>
      </c>
      <c r="K364" s="2">
        <v>37</v>
      </c>
      <c r="L364" s="2">
        <v>3</v>
      </c>
      <c r="M364" s="2">
        <v>6</v>
      </c>
      <c r="N364" s="2">
        <v>8</v>
      </c>
      <c r="O364" s="2" t="s">
        <v>66</v>
      </c>
      <c r="P364" s="2">
        <v>13</v>
      </c>
      <c r="Q364" s="2">
        <v>1</v>
      </c>
      <c r="R364" s="2">
        <v>8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</row>
    <row r="365" spans="1:23">
      <c r="A365" s="101">
        <v>40810</v>
      </c>
      <c r="B365" s="2" t="s">
        <v>55</v>
      </c>
      <c r="C365" s="2" t="s">
        <v>60</v>
      </c>
      <c r="D365" s="2" t="s">
        <v>74</v>
      </c>
      <c r="E365" s="2" t="s">
        <v>88</v>
      </c>
      <c r="F365" s="2">
        <v>126</v>
      </c>
      <c r="G365" s="2">
        <v>10</v>
      </c>
      <c r="H365" s="2">
        <v>146</v>
      </c>
      <c r="I365" s="2">
        <v>7</v>
      </c>
      <c r="J365" s="2">
        <v>43</v>
      </c>
      <c r="K365" s="2">
        <v>37</v>
      </c>
      <c r="L365" s="2">
        <v>3</v>
      </c>
      <c r="M365" s="2">
        <v>6</v>
      </c>
      <c r="N365" s="2">
        <v>9</v>
      </c>
      <c r="O365" s="2" t="s">
        <v>85</v>
      </c>
      <c r="P365" s="2">
        <v>11</v>
      </c>
      <c r="Q365" s="2">
        <v>1</v>
      </c>
      <c r="R365" s="2">
        <v>9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</row>
    <row r="366" spans="1:23">
      <c r="A366" s="101">
        <v>40810</v>
      </c>
      <c r="B366" s="2" t="s">
        <v>55</v>
      </c>
      <c r="C366" s="2" t="s">
        <v>60</v>
      </c>
      <c r="D366" s="2" t="s">
        <v>74</v>
      </c>
      <c r="E366" s="2" t="s">
        <v>88</v>
      </c>
      <c r="F366" s="2">
        <v>126</v>
      </c>
      <c r="G366" s="2">
        <v>10</v>
      </c>
      <c r="H366" s="2">
        <v>146</v>
      </c>
      <c r="I366" s="2">
        <v>7</v>
      </c>
      <c r="J366" s="2">
        <v>43</v>
      </c>
      <c r="K366" s="2">
        <v>37</v>
      </c>
      <c r="L366" s="2">
        <v>3</v>
      </c>
      <c r="M366" s="2">
        <v>6</v>
      </c>
      <c r="N366" s="2">
        <v>10</v>
      </c>
      <c r="O366" s="2" t="s">
        <v>71</v>
      </c>
      <c r="P366" s="2">
        <v>4</v>
      </c>
      <c r="Q366" s="2">
        <v>1</v>
      </c>
      <c r="R366" s="2">
        <v>10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</row>
    <row r="367" spans="1:23">
      <c r="A367" s="101">
        <v>40810</v>
      </c>
      <c r="B367" s="2" t="s">
        <v>55</v>
      </c>
      <c r="C367" s="2" t="s">
        <v>60</v>
      </c>
      <c r="D367" s="2" t="s">
        <v>74</v>
      </c>
      <c r="E367" s="2" t="s">
        <v>88</v>
      </c>
      <c r="F367" s="2">
        <v>126</v>
      </c>
      <c r="G367" s="2">
        <v>10</v>
      </c>
      <c r="H367" s="2">
        <v>146</v>
      </c>
      <c r="I367" s="2">
        <v>7</v>
      </c>
      <c r="J367" s="2">
        <v>43</v>
      </c>
      <c r="K367" s="2">
        <v>37</v>
      </c>
      <c r="L367" s="2">
        <v>3</v>
      </c>
      <c r="M367" s="2">
        <v>6</v>
      </c>
      <c r="N367" s="2">
        <v>11</v>
      </c>
      <c r="O367" s="2" t="s">
        <v>93</v>
      </c>
      <c r="P367" s="2">
        <v>1</v>
      </c>
      <c r="Q367" s="2">
        <v>0</v>
      </c>
      <c r="R367" s="2">
        <v>11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</row>
  </sheetData>
  <autoFilter ref="A4:W42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7" max="7" width="20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40650</v>
      </c>
      <c r="O3" s="83" t="str">
        <f t="shared" ref="O3:O13" si="1">$D$7</f>
        <v>Penn Street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First</v>
      </c>
      <c r="S3" s="5">
        <f t="shared" ref="S3:S13" si="5">$D$15</f>
        <v>84</v>
      </c>
      <c r="T3" s="84">
        <f t="shared" ref="T3:T13" si="6">$D$16</f>
        <v>3</v>
      </c>
      <c r="U3" s="84">
        <f t="shared" ref="U3:U13" si="7">$D$18</f>
        <v>83</v>
      </c>
      <c r="V3" s="85">
        <f t="shared" ref="V3:V13" si="8">$D$19</f>
        <v>9</v>
      </c>
      <c r="W3" s="85">
        <f t="shared" ref="W3:W13" si="9">$D$21</f>
        <v>30.5</v>
      </c>
      <c r="X3" s="84">
        <f t="shared" ref="X3:X13" si="10">$D$22</f>
        <v>18</v>
      </c>
      <c r="Y3" s="84">
        <f t="shared" ref="Y3:Y13" si="11">$H$19</f>
        <v>10</v>
      </c>
      <c r="Z3" s="85">
        <f t="shared" ref="Z3:Z13" si="12">$H$36</f>
        <v>6</v>
      </c>
      <c r="AA3" s="84">
        <f>F7</f>
        <v>1</v>
      </c>
      <c r="AB3" s="84" t="str">
        <f>G7</f>
        <v>H. Beardall</v>
      </c>
      <c r="AC3" s="84">
        <f>H7</f>
        <v>32</v>
      </c>
      <c r="AD3" s="84">
        <f>I7</f>
        <v>1</v>
      </c>
      <c r="AE3" s="85">
        <f>F24</f>
        <v>1</v>
      </c>
      <c r="AF3" s="85" t="str">
        <f t="shared" ref="AF3:AJ13" si="13">G24</f>
        <v>J. Hunt</v>
      </c>
      <c r="AG3" s="85">
        <f t="shared" si="13"/>
        <v>5</v>
      </c>
      <c r="AH3" s="85">
        <f t="shared" si="13"/>
        <v>2</v>
      </c>
      <c r="AI3" s="85">
        <f t="shared" si="13"/>
        <v>1</v>
      </c>
      <c r="AJ3" s="86">
        <f t="shared" si="13"/>
        <v>13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40650</v>
      </c>
      <c r="O4" s="41" t="str">
        <f t="shared" si="1"/>
        <v>Penn Street</v>
      </c>
      <c r="P4" s="41" t="str">
        <f t="shared" si="2"/>
        <v>Win</v>
      </c>
      <c r="Q4" s="41" t="str">
        <f t="shared" si="3"/>
        <v>Home</v>
      </c>
      <c r="R4" s="3" t="str">
        <f t="shared" si="4"/>
        <v>First</v>
      </c>
      <c r="S4" s="3">
        <f t="shared" si="5"/>
        <v>84</v>
      </c>
      <c r="T4" s="49">
        <f t="shared" si="6"/>
        <v>3</v>
      </c>
      <c r="U4" s="49">
        <f t="shared" si="7"/>
        <v>83</v>
      </c>
      <c r="V4" s="45">
        <f t="shared" si="8"/>
        <v>9</v>
      </c>
      <c r="W4" s="45">
        <f t="shared" si="9"/>
        <v>30.5</v>
      </c>
      <c r="X4" s="49">
        <f t="shared" si="10"/>
        <v>18</v>
      </c>
      <c r="Y4" s="49">
        <f t="shared" si="11"/>
        <v>10</v>
      </c>
      <c r="Z4" s="45">
        <f t="shared" si="12"/>
        <v>6</v>
      </c>
      <c r="AA4" s="49">
        <f t="shared" ref="AA4:AD13" si="14">F8</f>
        <v>2</v>
      </c>
      <c r="AB4" s="49" t="str">
        <f t="shared" si="14"/>
        <v>S. Bucknill</v>
      </c>
      <c r="AC4" s="49">
        <f t="shared" si="14"/>
        <v>34</v>
      </c>
      <c r="AD4" s="49">
        <f t="shared" si="14"/>
        <v>0</v>
      </c>
      <c r="AE4" s="45">
        <f t="shared" ref="AE4:AE13" si="15">F25</f>
        <v>2</v>
      </c>
      <c r="AF4" s="45" t="str">
        <f t="shared" si="13"/>
        <v>J. Leefe</v>
      </c>
      <c r="AG4" s="45">
        <f t="shared" si="13"/>
        <v>7</v>
      </c>
      <c r="AH4" s="45">
        <f t="shared" si="13"/>
        <v>3</v>
      </c>
      <c r="AI4" s="45">
        <f t="shared" si="13"/>
        <v>2</v>
      </c>
      <c r="AJ4" s="46">
        <f t="shared" si="13"/>
        <v>13</v>
      </c>
    </row>
    <row r="5" spans="2:36" ht="15.75" thickBot="1">
      <c r="B5" s="18"/>
      <c r="C5" s="25" t="s">
        <v>0</v>
      </c>
      <c r="D5" s="92">
        <v>40650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40650</v>
      </c>
      <c r="O5" s="41" t="str">
        <f t="shared" si="1"/>
        <v>Penn Street</v>
      </c>
      <c r="P5" s="41" t="str">
        <f t="shared" si="2"/>
        <v>Win</v>
      </c>
      <c r="Q5" s="41" t="str">
        <f t="shared" si="3"/>
        <v>Home</v>
      </c>
      <c r="R5" s="3" t="str">
        <f t="shared" si="4"/>
        <v>First</v>
      </c>
      <c r="S5" s="3">
        <f t="shared" si="5"/>
        <v>84</v>
      </c>
      <c r="T5" s="49">
        <f t="shared" si="6"/>
        <v>3</v>
      </c>
      <c r="U5" s="49">
        <f t="shared" si="7"/>
        <v>83</v>
      </c>
      <c r="V5" s="45">
        <f t="shared" si="8"/>
        <v>9</v>
      </c>
      <c r="W5" s="45">
        <f t="shared" si="9"/>
        <v>30.5</v>
      </c>
      <c r="X5" s="49">
        <f t="shared" si="10"/>
        <v>18</v>
      </c>
      <c r="Y5" s="49">
        <f t="shared" si="11"/>
        <v>10</v>
      </c>
      <c r="Z5" s="45">
        <f t="shared" si="12"/>
        <v>6</v>
      </c>
      <c r="AA5" s="49">
        <f t="shared" si="14"/>
        <v>3</v>
      </c>
      <c r="AB5" s="49" t="str">
        <f t="shared" si="14"/>
        <v>P. Briffett</v>
      </c>
      <c r="AC5" s="49">
        <f t="shared" si="14"/>
        <v>8</v>
      </c>
      <c r="AD5" s="49">
        <f t="shared" si="14"/>
        <v>1</v>
      </c>
      <c r="AE5" s="45">
        <f t="shared" si="15"/>
        <v>3</v>
      </c>
      <c r="AF5" s="45" t="str">
        <f t="shared" si="13"/>
        <v>N. Henry</v>
      </c>
      <c r="AG5" s="45">
        <f t="shared" si="13"/>
        <v>6</v>
      </c>
      <c r="AH5" s="45">
        <f t="shared" si="13"/>
        <v>2</v>
      </c>
      <c r="AI5" s="45">
        <f t="shared" si="13"/>
        <v>4</v>
      </c>
      <c r="AJ5" s="46">
        <f t="shared" si="13"/>
        <v>11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40650</v>
      </c>
      <c r="O6" s="41" t="str">
        <f t="shared" si="1"/>
        <v>Penn Street</v>
      </c>
      <c r="P6" s="41" t="str">
        <f t="shared" si="2"/>
        <v>Win</v>
      </c>
      <c r="Q6" s="41" t="str">
        <f t="shared" si="3"/>
        <v>Home</v>
      </c>
      <c r="R6" s="3" t="str">
        <f t="shared" si="4"/>
        <v>First</v>
      </c>
      <c r="S6" s="3">
        <f t="shared" si="5"/>
        <v>84</v>
      </c>
      <c r="T6" s="49">
        <f t="shared" si="6"/>
        <v>3</v>
      </c>
      <c r="U6" s="49">
        <f t="shared" si="7"/>
        <v>83</v>
      </c>
      <c r="V6" s="45">
        <f t="shared" si="8"/>
        <v>9</v>
      </c>
      <c r="W6" s="45">
        <f t="shared" si="9"/>
        <v>30.5</v>
      </c>
      <c r="X6" s="49">
        <f t="shared" si="10"/>
        <v>18</v>
      </c>
      <c r="Y6" s="49">
        <f t="shared" si="11"/>
        <v>10</v>
      </c>
      <c r="Z6" s="45">
        <f t="shared" si="12"/>
        <v>6</v>
      </c>
      <c r="AA6" s="49">
        <f t="shared" si="14"/>
        <v>4</v>
      </c>
      <c r="AB6" s="49" t="str">
        <f t="shared" si="14"/>
        <v>S. Beardall</v>
      </c>
      <c r="AC6" s="49">
        <f t="shared" si="14"/>
        <v>0</v>
      </c>
      <c r="AD6" s="49">
        <f t="shared" si="14"/>
        <v>1</v>
      </c>
      <c r="AE6" s="45">
        <f t="shared" si="15"/>
        <v>4</v>
      </c>
      <c r="AF6" s="45" t="str">
        <f t="shared" si="13"/>
        <v>J. Moser</v>
      </c>
      <c r="AG6" s="45">
        <f t="shared" si="13"/>
        <v>6</v>
      </c>
      <c r="AH6" s="45">
        <f t="shared" si="13"/>
        <v>0</v>
      </c>
      <c r="AI6" s="45">
        <f t="shared" si="13"/>
        <v>0</v>
      </c>
      <c r="AJ6" s="46">
        <f t="shared" si="13"/>
        <v>30</v>
      </c>
    </row>
    <row r="7" spans="2:36" ht="15.75" thickBot="1">
      <c r="B7" s="18"/>
      <c r="C7" s="25" t="s">
        <v>1</v>
      </c>
      <c r="D7" s="93" t="s">
        <v>73</v>
      </c>
      <c r="E7" s="19"/>
      <c r="F7" s="53">
        <v>1</v>
      </c>
      <c r="G7" s="54" t="s">
        <v>81</v>
      </c>
      <c r="H7" s="55">
        <v>32</v>
      </c>
      <c r="I7" s="56">
        <v>1</v>
      </c>
      <c r="J7" s="19"/>
      <c r="K7" s="19"/>
      <c r="L7" s="20"/>
      <c r="M7" s="2"/>
      <c r="N7" s="42">
        <f t="shared" si="0"/>
        <v>40650</v>
      </c>
      <c r="O7" s="41" t="str">
        <f t="shared" si="1"/>
        <v>Penn Street</v>
      </c>
      <c r="P7" s="41" t="str">
        <f t="shared" si="2"/>
        <v>Win</v>
      </c>
      <c r="Q7" s="41" t="str">
        <f t="shared" si="3"/>
        <v>Home</v>
      </c>
      <c r="R7" s="3" t="str">
        <f t="shared" si="4"/>
        <v>First</v>
      </c>
      <c r="S7" s="3">
        <f t="shared" si="5"/>
        <v>84</v>
      </c>
      <c r="T7" s="49">
        <f t="shared" si="6"/>
        <v>3</v>
      </c>
      <c r="U7" s="49">
        <f t="shared" si="7"/>
        <v>83</v>
      </c>
      <c r="V7" s="45">
        <f t="shared" si="8"/>
        <v>9</v>
      </c>
      <c r="W7" s="45">
        <f t="shared" si="9"/>
        <v>30.5</v>
      </c>
      <c r="X7" s="49">
        <f t="shared" si="10"/>
        <v>18</v>
      </c>
      <c r="Y7" s="49">
        <f t="shared" si="11"/>
        <v>10</v>
      </c>
      <c r="Z7" s="45">
        <f t="shared" si="12"/>
        <v>6</v>
      </c>
      <c r="AA7" s="49">
        <f t="shared" si="14"/>
        <v>5</v>
      </c>
      <c r="AB7" s="49" t="str">
        <f t="shared" si="14"/>
        <v>J. Moser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 t="str">
        <f t="shared" si="13"/>
        <v>A. Harvey-Thompson</v>
      </c>
      <c r="AG7" s="45">
        <f t="shared" si="13"/>
        <v>5</v>
      </c>
      <c r="AH7" s="45">
        <f t="shared" si="13"/>
        <v>3</v>
      </c>
      <c r="AI7" s="45">
        <f t="shared" si="13"/>
        <v>0</v>
      </c>
      <c r="AJ7" s="46">
        <f t="shared" si="13"/>
        <v>7</v>
      </c>
    </row>
    <row r="8" spans="2:36" ht="15.75" thickBot="1">
      <c r="B8" s="18"/>
      <c r="C8" s="19"/>
      <c r="D8" s="91"/>
      <c r="E8" s="19"/>
      <c r="F8" s="57">
        <v>2</v>
      </c>
      <c r="G8" s="7" t="s">
        <v>82</v>
      </c>
      <c r="H8" s="8">
        <v>34</v>
      </c>
      <c r="I8" s="9">
        <v>0</v>
      </c>
      <c r="J8" s="19"/>
      <c r="K8" s="19"/>
      <c r="L8" s="20"/>
      <c r="M8" s="2"/>
      <c r="N8" s="42">
        <f t="shared" si="0"/>
        <v>40650</v>
      </c>
      <c r="O8" s="41" t="str">
        <f t="shared" si="1"/>
        <v>Penn Street</v>
      </c>
      <c r="P8" s="41" t="str">
        <f t="shared" si="2"/>
        <v>Win</v>
      </c>
      <c r="Q8" s="41" t="str">
        <f t="shared" si="3"/>
        <v>Home</v>
      </c>
      <c r="R8" s="3" t="str">
        <f t="shared" si="4"/>
        <v>First</v>
      </c>
      <c r="S8" s="3">
        <f t="shared" si="5"/>
        <v>84</v>
      </c>
      <c r="T8" s="49">
        <f t="shared" si="6"/>
        <v>3</v>
      </c>
      <c r="U8" s="49">
        <f t="shared" si="7"/>
        <v>83</v>
      </c>
      <c r="V8" s="45">
        <f t="shared" si="8"/>
        <v>9</v>
      </c>
      <c r="W8" s="45">
        <f t="shared" si="9"/>
        <v>30.5</v>
      </c>
      <c r="X8" s="49">
        <f t="shared" si="10"/>
        <v>18</v>
      </c>
      <c r="Y8" s="49">
        <f t="shared" si="11"/>
        <v>10</v>
      </c>
      <c r="Z8" s="45">
        <f t="shared" si="12"/>
        <v>6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 t="str">
        <f t="shared" si="13"/>
        <v>T. White</v>
      </c>
      <c r="AG8" s="45">
        <f t="shared" si="13"/>
        <v>1.5</v>
      </c>
      <c r="AH8" s="45">
        <f t="shared" si="13"/>
        <v>0</v>
      </c>
      <c r="AI8" s="45">
        <f t="shared" si="13"/>
        <v>2</v>
      </c>
      <c r="AJ8" s="46">
        <f t="shared" si="13"/>
        <v>3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67</v>
      </c>
      <c r="H9" s="8">
        <v>8</v>
      </c>
      <c r="I9" s="9">
        <v>1</v>
      </c>
      <c r="J9" s="19"/>
      <c r="K9" s="19"/>
      <c r="L9" s="20"/>
      <c r="M9" s="2"/>
      <c r="N9" s="42">
        <f t="shared" si="0"/>
        <v>40650</v>
      </c>
      <c r="O9" s="41" t="str">
        <f t="shared" si="1"/>
        <v>Penn Street</v>
      </c>
      <c r="P9" s="41" t="str">
        <f t="shared" si="2"/>
        <v>Win</v>
      </c>
      <c r="Q9" s="41" t="str">
        <f t="shared" si="3"/>
        <v>Home</v>
      </c>
      <c r="R9" s="3" t="str">
        <f t="shared" si="4"/>
        <v>First</v>
      </c>
      <c r="S9" s="3">
        <f t="shared" si="5"/>
        <v>84</v>
      </c>
      <c r="T9" s="49">
        <f t="shared" si="6"/>
        <v>3</v>
      </c>
      <c r="U9" s="49">
        <f t="shared" si="7"/>
        <v>83</v>
      </c>
      <c r="V9" s="45">
        <f t="shared" si="8"/>
        <v>9</v>
      </c>
      <c r="W9" s="45">
        <f t="shared" si="9"/>
        <v>30.5</v>
      </c>
      <c r="X9" s="49">
        <f t="shared" si="10"/>
        <v>18</v>
      </c>
      <c r="Y9" s="49">
        <f t="shared" si="11"/>
        <v>10</v>
      </c>
      <c r="Z9" s="45">
        <f t="shared" si="12"/>
        <v>6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66</v>
      </c>
      <c r="H10" s="8">
        <v>0</v>
      </c>
      <c r="I10" s="9">
        <v>1</v>
      </c>
      <c r="J10" s="19"/>
      <c r="K10" s="19"/>
      <c r="L10" s="20"/>
      <c r="M10" s="2"/>
      <c r="N10" s="42">
        <f t="shared" si="0"/>
        <v>40650</v>
      </c>
      <c r="O10" s="41" t="str">
        <f t="shared" si="1"/>
        <v>Penn Street</v>
      </c>
      <c r="P10" s="41" t="str">
        <f t="shared" si="2"/>
        <v>Win</v>
      </c>
      <c r="Q10" s="41" t="str">
        <f t="shared" si="3"/>
        <v>Home</v>
      </c>
      <c r="R10" s="3" t="str">
        <f t="shared" si="4"/>
        <v>First</v>
      </c>
      <c r="S10" s="3">
        <f t="shared" si="5"/>
        <v>84</v>
      </c>
      <c r="T10" s="49">
        <f t="shared" si="6"/>
        <v>3</v>
      </c>
      <c r="U10" s="49">
        <f t="shared" si="7"/>
        <v>83</v>
      </c>
      <c r="V10" s="45">
        <f t="shared" si="8"/>
        <v>9</v>
      </c>
      <c r="W10" s="45">
        <f t="shared" si="9"/>
        <v>30.5</v>
      </c>
      <c r="X10" s="49">
        <f t="shared" si="10"/>
        <v>18</v>
      </c>
      <c r="Y10" s="49">
        <f t="shared" si="11"/>
        <v>10</v>
      </c>
      <c r="Z10" s="45">
        <f t="shared" si="12"/>
        <v>6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83</v>
      </c>
      <c r="H11" s="8">
        <v>0</v>
      </c>
      <c r="I11" s="9">
        <v>0</v>
      </c>
      <c r="J11" s="19"/>
      <c r="K11" s="19"/>
      <c r="L11" s="20"/>
      <c r="M11" s="2"/>
      <c r="N11" s="42">
        <f t="shared" si="0"/>
        <v>40650</v>
      </c>
      <c r="O11" s="41" t="str">
        <f t="shared" si="1"/>
        <v>Penn Street</v>
      </c>
      <c r="P11" s="41" t="str">
        <f t="shared" si="2"/>
        <v>Win</v>
      </c>
      <c r="Q11" s="41" t="str">
        <f t="shared" si="3"/>
        <v>Home</v>
      </c>
      <c r="R11" s="3" t="str">
        <f t="shared" si="4"/>
        <v>First</v>
      </c>
      <c r="S11" s="3">
        <f t="shared" si="5"/>
        <v>84</v>
      </c>
      <c r="T11" s="49">
        <f t="shared" si="6"/>
        <v>3</v>
      </c>
      <c r="U11" s="49">
        <f t="shared" si="7"/>
        <v>83</v>
      </c>
      <c r="V11" s="45">
        <f t="shared" si="8"/>
        <v>9</v>
      </c>
      <c r="W11" s="45">
        <f t="shared" si="9"/>
        <v>30.5</v>
      </c>
      <c r="X11" s="49">
        <f t="shared" si="10"/>
        <v>18</v>
      </c>
      <c r="Y11" s="49">
        <f t="shared" si="11"/>
        <v>10</v>
      </c>
      <c r="Z11" s="45">
        <f t="shared" si="12"/>
        <v>6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40650</v>
      </c>
      <c r="O12" s="41" t="str">
        <f t="shared" si="1"/>
        <v>Penn Street</v>
      </c>
      <c r="P12" s="41" t="str">
        <f t="shared" si="2"/>
        <v>Win</v>
      </c>
      <c r="Q12" s="41" t="str">
        <f t="shared" si="3"/>
        <v>Home</v>
      </c>
      <c r="R12" s="3" t="str">
        <f t="shared" si="4"/>
        <v>First</v>
      </c>
      <c r="S12" s="3">
        <f t="shared" si="5"/>
        <v>84</v>
      </c>
      <c r="T12" s="49">
        <f t="shared" si="6"/>
        <v>3</v>
      </c>
      <c r="U12" s="49">
        <f t="shared" si="7"/>
        <v>83</v>
      </c>
      <c r="V12" s="45">
        <f t="shared" si="8"/>
        <v>9</v>
      </c>
      <c r="W12" s="45">
        <f t="shared" si="9"/>
        <v>30.5</v>
      </c>
      <c r="X12" s="49">
        <f t="shared" si="10"/>
        <v>18</v>
      </c>
      <c r="Y12" s="49">
        <f t="shared" si="11"/>
        <v>10</v>
      </c>
      <c r="Z12" s="45">
        <f t="shared" si="12"/>
        <v>6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40650</v>
      </c>
      <c r="O13" s="44" t="str">
        <f t="shared" si="1"/>
        <v>Penn Street</v>
      </c>
      <c r="P13" s="44" t="str">
        <f t="shared" si="2"/>
        <v>Win</v>
      </c>
      <c r="Q13" s="44" t="str">
        <f t="shared" si="3"/>
        <v>Home</v>
      </c>
      <c r="R13" s="4" t="str">
        <f t="shared" si="4"/>
        <v>First</v>
      </c>
      <c r="S13" s="4">
        <f t="shared" si="5"/>
        <v>84</v>
      </c>
      <c r="T13" s="50">
        <f t="shared" si="6"/>
        <v>3</v>
      </c>
      <c r="U13" s="50">
        <f t="shared" si="7"/>
        <v>83</v>
      </c>
      <c r="V13" s="47">
        <f t="shared" si="8"/>
        <v>9</v>
      </c>
      <c r="W13" s="47">
        <f t="shared" si="9"/>
        <v>30.5</v>
      </c>
      <c r="X13" s="50">
        <f t="shared" si="10"/>
        <v>18</v>
      </c>
      <c r="Y13" s="50">
        <f t="shared" si="11"/>
        <v>10</v>
      </c>
      <c r="Z13" s="47">
        <f t="shared" si="12"/>
        <v>6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84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3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83</v>
      </c>
      <c r="E18" s="19"/>
      <c r="F18" s="31"/>
      <c r="G18" s="31"/>
      <c r="H18" s="31"/>
      <c r="I18" s="32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9</v>
      </c>
      <c r="E19" s="19"/>
      <c r="F19" s="59" t="s">
        <v>84</v>
      </c>
      <c r="G19" s="60"/>
      <c r="H19" s="61">
        <v>10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30.5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18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7">
        <v>5</v>
      </c>
      <c r="I24" s="68">
        <v>2</v>
      </c>
      <c r="J24" s="68">
        <v>1</v>
      </c>
      <c r="K24" s="69">
        <v>13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85</v>
      </c>
      <c r="H25" s="72">
        <v>7</v>
      </c>
      <c r="I25" s="73">
        <v>3</v>
      </c>
      <c r="J25" s="73">
        <v>2</v>
      </c>
      <c r="K25" s="74">
        <v>13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6</v>
      </c>
      <c r="I26" s="73">
        <v>2</v>
      </c>
      <c r="J26" s="73">
        <v>4</v>
      </c>
      <c r="K26" s="74">
        <v>11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83</v>
      </c>
      <c r="H27" s="72">
        <v>6</v>
      </c>
      <c r="I27" s="73">
        <v>0</v>
      </c>
      <c r="J27" s="73">
        <v>0</v>
      </c>
      <c r="K27" s="74">
        <v>30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86</v>
      </c>
      <c r="H28" s="72">
        <v>5</v>
      </c>
      <c r="I28" s="73">
        <v>3</v>
      </c>
      <c r="J28" s="73">
        <v>0</v>
      </c>
      <c r="K28" s="74">
        <v>7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62</v>
      </c>
      <c r="H29" s="72">
        <v>1.5</v>
      </c>
      <c r="I29" s="73">
        <v>0</v>
      </c>
      <c r="J29" s="73">
        <v>2</v>
      </c>
      <c r="K29" s="74">
        <v>3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32"/>
      <c r="J35" s="32"/>
      <c r="K35" s="32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6</v>
      </c>
      <c r="I36" s="32"/>
      <c r="J36" s="32"/>
      <c r="K36" s="32"/>
      <c r="L36" s="20"/>
    </row>
    <row r="37" spans="2:12">
      <c r="B37" s="18"/>
      <c r="C37" s="19"/>
      <c r="D37" s="91"/>
      <c r="E37" s="19"/>
      <c r="F37" s="39"/>
      <c r="G37" s="32"/>
      <c r="H37" s="32"/>
      <c r="I37" s="32"/>
      <c r="J37" s="32"/>
      <c r="K37" s="32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7" max="7" width="11.7109375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40656</v>
      </c>
      <c r="O3" s="83" t="str">
        <f t="shared" ref="O3:O13" si="1">$D$7</f>
        <v>White Waltham</v>
      </c>
      <c r="P3" s="83" t="str">
        <f t="shared" ref="P3:P13" si="2">$D$9</f>
        <v>Loss</v>
      </c>
      <c r="Q3" s="83" t="str">
        <f t="shared" ref="Q3:Q13" si="3">$D$11</f>
        <v>Away</v>
      </c>
      <c r="R3" s="5" t="str">
        <f t="shared" ref="R3:R13" si="4">$D$13</f>
        <v>Second</v>
      </c>
      <c r="S3" s="5">
        <f t="shared" ref="S3:S13" si="5">$D$15</f>
        <v>68</v>
      </c>
      <c r="T3" s="84">
        <f t="shared" ref="T3:T13" si="6">$D$16</f>
        <v>10</v>
      </c>
      <c r="U3" s="84">
        <f t="shared" ref="U3:U13" si="7">$D$18</f>
        <v>192</v>
      </c>
      <c r="V3" s="85">
        <f t="shared" ref="V3:V13" si="8">$D$19</f>
        <v>10</v>
      </c>
      <c r="W3" s="85">
        <f t="shared" ref="W3:W13" si="9">$D$21</f>
        <v>36</v>
      </c>
      <c r="X3" s="84">
        <f t="shared" ref="X3:X13" si="10">$D$22</f>
        <v>22</v>
      </c>
      <c r="Y3" s="84">
        <f t="shared" ref="Y3:Y13" si="11">$H$19</f>
        <v>19</v>
      </c>
      <c r="Z3" s="85">
        <f t="shared" ref="Z3:Z13" si="12">$H$36</f>
        <v>0</v>
      </c>
      <c r="AA3" s="84">
        <f>F7</f>
        <v>1</v>
      </c>
      <c r="AB3" s="84" t="str">
        <f>G7</f>
        <v>R. Dickie</v>
      </c>
      <c r="AC3" s="84">
        <f>H7</f>
        <v>17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7</v>
      </c>
      <c r="AH3" s="85">
        <f t="shared" si="13"/>
        <v>0</v>
      </c>
      <c r="AI3" s="85">
        <f t="shared" si="13"/>
        <v>0</v>
      </c>
      <c r="AJ3" s="86">
        <f t="shared" si="13"/>
        <v>50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40656</v>
      </c>
      <c r="O4" s="41" t="str">
        <f t="shared" si="1"/>
        <v>White Waltham</v>
      </c>
      <c r="P4" s="41" t="str">
        <f t="shared" si="2"/>
        <v>Loss</v>
      </c>
      <c r="Q4" s="41" t="str">
        <f t="shared" si="3"/>
        <v>Away</v>
      </c>
      <c r="R4" s="3" t="str">
        <f t="shared" si="4"/>
        <v>Second</v>
      </c>
      <c r="S4" s="3">
        <f t="shared" si="5"/>
        <v>68</v>
      </c>
      <c r="T4" s="49">
        <f t="shared" si="6"/>
        <v>10</v>
      </c>
      <c r="U4" s="49">
        <f t="shared" si="7"/>
        <v>192</v>
      </c>
      <c r="V4" s="45">
        <f t="shared" si="8"/>
        <v>10</v>
      </c>
      <c r="W4" s="45">
        <f t="shared" si="9"/>
        <v>36</v>
      </c>
      <c r="X4" s="49">
        <f t="shared" si="10"/>
        <v>22</v>
      </c>
      <c r="Y4" s="49">
        <f t="shared" si="11"/>
        <v>19</v>
      </c>
      <c r="Z4" s="45">
        <f t="shared" si="12"/>
        <v>0</v>
      </c>
      <c r="AA4" s="49">
        <f t="shared" ref="AA4:AD13" si="14">F8</f>
        <v>2</v>
      </c>
      <c r="AB4" s="49" t="str">
        <f t="shared" si="14"/>
        <v>J. Hunt</v>
      </c>
      <c r="AC4" s="49">
        <f t="shared" si="14"/>
        <v>0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White</v>
      </c>
      <c r="AG4" s="45">
        <f t="shared" si="13"/>
        <v>9</v>
      </c>
      <c r="AH4" s="45">
        <f t="shared" si="13"/>
        <v>1</v>
      </c>
      <c r="AI4" s="45">
        <f t="shared" si="13"/>
        <v>0</v>
      </c>
      <c r="AJ4" s="46">
        <f t="shared" si="13"/>
        <v>49</v>
      </c>
    </row>
    <row r="5" spans="2:36" ht="15.75" thickBot="1">
      <c r="B5" s="18"/>
      <c r="C5" s="25" t="s">
        <v>0</v>
      </c>
      <c r="D5" s="92">
        <v>40656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40656</v>
      </c>
      <c r="O5" s="41" t="str">
        <f t="shared" si="1"/>
        <v>White Waltham</v>
      </c>
      <c r="P5" s="41" t="str">
        <f t="shared" si="2"/>
        <v>Loss</v>
      </c>
      <c r="Q5" s="41" t="str">
        <f t="shared" si="3"/>
        <v>Away</v>
      </c>
      <c r="R5" s="3" t="str">
        <f t="shared" si="4"/>
        <v>Second</v>
      </c>
      <c r="S5" s="3">
        <f t="shared" si="5"/>
        <v>68</v>
      </c>
      <c r="T5" s="49">
        <f t="shared" si="6"/>
        <v>10</v>
      </c>
      <c r="U5" s="49">
        <f t="shared" si="7"/>
        <v>192</v>
      </c>
      <c r="V5" s="45">
        <f t="shared" si="8"/>
        <v>10</v>
      </c>
      <c r="W5" s="45">
        <f t="shared" si="9"/>
        <v>36</v>
      </c>
      <c r="X5" s="49">
        <f t="shared" si="10"/>
        <v>22</v>
      </c>
      <c r="Y5" s="49">
        <f t="shared" si="11"/>
        <v>19</v>
      </c>
      <c r="Z5" s="45">
        <f t="shared" si="12"/>
        <v>0</v>
      </c>
      <c r="AA5" s="49">
        <f t="shared" si="14"/>
        <v>3</v>
      </c>
      <c r="AB5" s="49" t="str">
        <f t="shared" si="14"/>
        <v>S. Halfhead</v>
      </c>
      <c r="AC5" s="49">
        <f t="shared" si="14"/>
        <v>0</v>
      </c>
      <c r="AD5" s="49">
        <f t="shared" si="14"/>
        <v>1</v>
      </c>
      <c r="AE5" s="45">
        <f t="shared" si="15"/>
        <v>3</v>
      </c>
      <c r="AF5" s="45" t="str">
        <f t="shared" si="13"/>
        <v>J. Hunt</v>
      </c>
      <c r="AG5" s="45">
        <f t="shared" si="13"/>
        <v>5</v>
      </c>
      <c r="AH5" s="45">
        <f t="shared" si="13"/>
        <v>1</v>
      </c>
      <c r="AI5" s="45">
        <f t="shared" si="13"/>
        <v>1</v>
      </c>
      <c r="AJ5" s="46">
        <f t="shared" si="13"/>
        <v>18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40656</v>
      </c>
      <c r="O6" s="41" t="str">
        <f t="shared" si="1"/>
        <v>White Waltham</v>
      </c>
      <c r="P6" s="41" t="str">
        <f t="shared" si="2"/>
        <v>Loss</v>
      </c>
      <c r="Q6" s="41" t="str">
        <f t="shared" si="3"/>
        <v>Away</v>
      </c>
      <c r="R6" s="3" t="str">
        <f t="shared" si="4"/>
        <v>Second</v>
      </c>
      <c r="S6" s="3">
        <f t="shared" si="5"/>
        <v>68</v>
      </c>
      <c r="T6" s="49">
        <f t="shared" si="6"/>
        <v>10</v>
      </c>
      <c r="U6" s="49">
        <f t="shared" si="7"/>
        <v>192</v>
      </c>
      <c r="V6" s="45">
        <f t="shared" si="8"/>
        <v>10</v>
      </c>
      <c r="W6" s="45">
        <f t="shared" si="9"/>
        <v>36</v>
      </c>
      <c r="X6" s="49">
        <f t="shared" si="10"/>
        <v>22</v>
      </c>
      <c r="Y6" s="49">
        <f t="shared" si="11"/>
        <v>19</v>
      </c>
      <c r="Z6" s="45">
        <f t="shared" si="12"/>
        <v>0</v>
      </c>
      <c r="AA6" s="49">
        <f t="shared" si="14"/>
        <v>4</v>
      </c>
      <c r="AB6" s="49" t="str">
        <f t="shared" si="14"/>
        <v>C. Seigal</v>
      </c>
      <c r="AC6" s="49">
        <f t="shared" si="14"/>
        <v>0</v>
      </c>
      <c r="AD6" s="49">
        <f t="shared" si="14"/>
        <v>1</v>
      </c>
      <c r="AE6" s="45">
        <f t="shared" si="15"/>
        <v>4</v>
      </c>
      <c r="AF6" s="45" t="str">
        <f t="shared" si="13"/>
        <v>N. Runkell</v>
      </c>
      <c r="AG6" s="45">
        <f t="shared" si="13"/>
        <v>9</v>
      </c>
      <c r="AH6" s="45">
        <f t="shared" si="13"/>
        <v>1</v>
      </c>
      <c r="AI6" s="45">
        <f t="shared" si="13"/>
        <v>6</v>
      </c>
      <c r="AJ6" s="46">
        <f t="shared" si="13"/>
        <v>44</v>
      </c>
    </row>
    <row r="7" spans="2:36" ht="15.75" thickBot="1">
      <c r="B7" s="18"/>
      <c r="C7" s="25" t="s">
        <v>1</v>
      </c>
      <c r="D7" s="93" t="s">
        <v>133</v>
      </c>
      <c r="E7" s="19"/>
      <c r="F7" s="53">
        <v>1</v>
      </c>
      <c r="G7" s="54" t="s">
        <v>89</v>
      </c>
      <c r="H7" s="55">
        <v>17</v>
      </c>
      <c r="I7" s="56">
        <v>1</v>
      </c>
      <c r="J7" s="19"/>
      <c r="K7" s="19"/>
      <c r="L7" s="20"/>
      <c r="M7" s="2"/>
      <c r="N7" s="42">
        <f t="shared" si="0"/>
        <v>40656</v>
      </c>
      <c r="O7" s="41" t="str">
        <f t="shared" si="1"/>
        <v>White Waltham</v>
      </c>
      <c r="P7" s="41" t="str">
        <f t="shared" si="2"/>
        <v>Loss</v>
      </c>
      <c r="Q7" s="41" t="str">
        <f t="shared" si="3"/>
        <v>Away</v>
      </c>
      <c r="R7" s="3" t="str">
        <f t="shared" si="4"/>
        <v>Second</v>
      </c>
      <c r="S7" s="3">
        <f t="shared" si="5"/>
        <v>68</v>
      </c>
      <c r="T7" s="49">
        <f t="shared" si="6"/>
        <v>10</v>
      </c>
      <c r="U7" s="49">
        <f t="shared" si="7"/>
        <v>192</v>
      </c>
      <c r="V7" s="45">
        <f t="shared" si="8"/>
        <v>10</v>
      </c>
      <c r="W7" s="45">
        <f t="shared" si="9"/>
        <v>36</v>
      </c>
      <c r="X7" s="49">
        <f t="shared" si="10"/>
        <v>22</v>
      </c>
      <c r="Y7" s="49">
        <f t="shared" si="11"/>
        <v>19</v>
      </c>
      <c r="Z7" s="45">
        <f t="shared" si="12"/>
        <v>0</v>
      </c>
      <c r="AA7" s="49">
        <f t="shared" si="14"/>
        <v>5</v>
      </c>
      <c r="AB7" s="49" t="str">
        <f t="shared" si="14"/>
        <v>P. Briffett</v>
      </c>
      <c r="AC7" s="49">
        <f t="shared" si="14"/>
        <v>0</v>
      </c>
      <c r="AD7" s="49">
        <f t="shared" si="14"/>
        <v>1</v>
      </c>
      <c r="AE7" s="45">
        <f t="shared" si="15"/>
        <v>5</v>
      </c>
      <c r="AF7" s="45" t="str">
        <f t="shared" si="13"/>
        <v>N. Henry</v>
      </c>
      <c r="AG7" s="45">
        <f t="shared" si="13"/>
        <v>6</v>
      </c>
      <c r="AH7" s="45">
        <f t="shared" si="13"/>
        <v>0</v>
      </c>
      <c r="AI7" s="45">
        <f t="shared" si="13"/>
        <v>1</v>
      </c>
      <c r="AJ7" s="46">
        <f t="shared" si="13"/>
        <v>31</v>
      </c>
    </row>
    <row r="8" spans="2:36" ht="15.75" thickBot="1">
      <c r="B8" s="18"/>
      <c r="C8" s="19"/>
      <c r="D8" s="91"/>
      <c r="E8" s="19"/>
      <c r="F8" s="57">
        <v>2</v>
      </c>
      <c r="G8" s="7" t="s">
        <v>63</v>
      </c>
      <c r="H8" s="8">
        <v>0</v>
      </c>
      <c r="I8" s="9">
        <v>1</v>
      </c>
      <c r="J8" s="19"/>
      <c r="K8" s="19"/>
      <c r="L8" s="20"/>
      <c r="M8" s="2"/>
      <c r="N8" s="42">
        <f t="shared" si="0"/>
        <v>40656</v>
      </c>
      <c r="O8" s="41" t="str">
        <f t="shared" si="1"/>
        <v>White Waltham</v>
      </c>
      <c r="P8" s="41" t="str">
        <f t="shared" si="2"/>
        <v>Loss</v>
      </c>
      <c r="Q8" s="41" t="str">
        <f t="shared" si="3"/>
        <v>Away</v>
      </c>
      <c r="R8" s="3" t="str">
        <f t="shared" si="4"/>
        <v>Second</v>
      </c>
      <c r="S8" s="3">
        <f t="shared" si="5"/>
        <v>68</v>
      </c>
      <c r="T8" s="49">
        <f t="shared" si="6"/>
        <v>10</v>
      </c>
      <c r="U8" s="49">
        <f t="shared" si="7"/>
        <v>192</v>
      </c>
      <c r="V8" s="45">
        <f t="shared" si="8"/>
        <v>10</v>
      </c>
      <c r="W8" s="45">
        <f t="shared" si="9"/>
        <v>36</v>
      </c>
      <c r="X8" s="49">
        <f t="shared" si="10"/>
        <v>22</v>
      </c>
      <c r="Y8" s="49">
        <f t="shared" si="11"/>
        <v>19</v>
      </c>
      <c r="Z8" s="45">
        <f t="shared" si="12"/>
        <v>0</v>
      </c>
      <c r="AA8" s="49">
        <f t="shared" si="14"/>
        <v>6</v>
      </c>
      <c r="AB8" s="49" t="str">
        <f t="shared" si="14"/>
        <v>J. Leefe</v>
      </c>
      <c r="AC8" s="49">
        <f t="shared" si="14"/>
        <v>13</v>
      </c>
      <c r="AD8" s="49">
        <f t="shared" si="14"/>
        <v>1</v>
      </c>
      <c r="AE8" s="45">
        <f t="shared" si="15"/>
        <v>6</v>
      </c>
      <c r="AF8" s="45" t="str">
        <f t="shared" si="13"/>
        <v>Run Out</v>
      </c>
      <c r="AG8" s="45">
        <f t="shared" si="13"/>
        <v>0</v>
      </c>
      <c r="AH8" s="45">
        <f t="shared" si="13"/>
        <v>0</v>
      </c>
      <c r="AI8" s="45">
        <f t="shared" si="13"/>
        <v>1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90</v>
      </c>
      <c r="H9" s="8">
        <v>0</v>
      </c>
      <c r="I9" s="9">
        <v>1</v>
      </c>
      <c r="J9" s="19"/>
      <c r="K9" s="19"/>
      <c r="L9" s="20"/>
      <c r="M9" s="2"/>
      <c r="N9" s="42">
        <f t="shared" si="0"/>
        <v>40656</v>
      </c>
      <c r="O9" s="41" t="str">
        <f t="shared" si="1"/>
        <v>White Waltham</v>
      </c>
      <c r="P9" s="41" t="str">
        <f t="shared" si="2"/>
        <v>Loss</v>
      </c>
      <c r="Q9" s="41" t="str">
        <f t="shared" si="3"/>
        <v>Away</v>
      </c>
      <c r="R9" s="3" t="str">
        <f t="shared" si="4"/>
        <v>Second</v>
      </c>
      <c r="S9" s="3">
        <f t="shared" si="5"/>
        <v>68</v>
      </c>
      <c r="T9" s="49">
        <f t="shared" si="6"/>
        <v>10</v>
      </c>
      <c r="U9" s="49">
        <f t="shared" si="7"/>
        <v>192</v>
      </c>
      <c r="V9" s="45">
        <f t="shared" si="8"/>
        <v>10</v>
      </c>
      <c r="W9" s="45">
        <f t="shared" si="9"/>
        <v>36</v>
      </c>
      <c r="X9" s="49">
        <f t="shared" si="10"/>
        <v>22</v>
      </c>
      <c r="Y9" s="49">
        <f t="shared" si="11"/>
        <v>19</v>
      </c>
      <c r="Z9" s="45">
        <f t="shared" si="12"/>
        <v>0</v>
      </c>
      <c r="AA9" s="49">
        <f t="shared" si="14"/>
        <v>7</v>
      </c>
      <c r="AB9" s="49" t="str">
        <f t="shared" si="14"/>
        <v>N. Henry</v>
      </c>
      <c r="AC9" s="49">
        <f t="shared" si="14"/>
        <v>13</v>
      </c>
      <c r="AD9" s="49">
        <f t="shared" si="14"/>
        <v>1</v>
      </c>
      <c r="AE9" s="45">
        <f t="shared" si="15"/>
        <v>7</v>
      </c>
      <c r="AF9" s="45" t="str">
        <f t="shared" si="13"/>
        <v>Retired</v>
      </c>
      <c r="AG9" s="45">
        <f t="shared" si="13"/>
        <v>0</v>
      </c>
      <c r="AH9" s="45">
        <f t="shared" si="13"/>
        <v>0</v>
      </c>
      <c r="AI9" s="45">
        <f t="shared" si="13"/>
        <v>1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71</v>
      </c>
      <c r="H10" s="8">
        <v>0</v>
      </c>
      <c r="I10" s="9">
        <v>1</v>
      </c>
      <c r="J10" s="19"/>
      <c r="K10" s="19"/>
      <c r="L10" s="20"/>
      <c r="M10" s="2"/>
      <c r="N10" s="42">
        <f t="shared" si="0"/>
        <v>40656</v>
      </c>
      <c r="O10" s="41" t="str">
        <f t="shared" si="1"/>
        <v>White Waltham</v>
      </c>
      <c r="P10" s="41" t="str">
        <f t="shared" si="2"/>
        <v>Loss</v>
      </c>
      <c r="Q10" s="41" t="str">
        <f t="shared" si="3"/>
        <v>Away</v>
      </c>
      <c r="R10" s="3" t="str">
        <f t="shared" si="4"/>
        <v>Second</v>
      </c>
      <c r="S10" s="3">
        <f t="shared" si="5"/>
        <v>68</v>
      </c>
      <c r="T10" s="49">
        <f t="shared" si="6"/>
        <v>10</v>
      </c>
      <c r="U10" s="49">
        <f t="shared" si="7"/>
        <v>192</v>
      </c>
      <c r="V10" s="45">
        <f t="shared" si="8"/>
        <v>10</v>
      </c>
      <c r="W10" s="45">
        <f t="shared" si="9"/>
        <v>36</v>
      </c>
      <c r="X10" s="49">
        <f t="shared" si="10"/>
        <v>22</v>
      </c>
      <c r="Y10" s="49">
        <f t="shared" si="11"/>
        <v>19</v>
      </c>
      <c r="Z10" s="45">
        <f t="shared" si="12"/>
        <v>0</v>
      </c>
      <c r="AA10" s="49">
        <f t="shared" si="14"/>
        <v>8</v>
      </c>
      <c r="AB10" s="49" t="str">
        <f t="shared" si="14"/>
        <v>R. Hunt</v>
      </c>
      <c r="AC10" s="49">
        <f t="shared" si="14"/>
        <v>4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67</v>
      </c>
      <c r="H11" s="8">
        <v>0</v>
      </c>
      <c r="I11" s="9">
        <v>1</v>
      </c>
      <c r="J11" s="19"/>
      <c r="K11" s="19"/>
      <c r="L11" s="20"/>
      <c r="M11" s="2"/>
      <c r="N11" s="42">
        <f t="shared" si="0"/>
        <v>40656</v>
      </c>
      <c r="O11" s="41" t="str">
        <f t="shared" si="1"/>
        <v>White Waltham</v>
      </c>
      <c r="P11" s="41" t="str">
        <f t="shared" si="2"/>
        <v>Loss</v>
      </c>
      <c r="Q11" s="41" t="str">
        <f t="shared" si="3"/>
        <v>Away</v>
      </c>
      <c r="R11" s="3" t="str">
        <f t="shared" si="4"/>
        <v>Second</v>
      </c>
      <c r="S11" s="3">
        <f t="shared" si="5"/>
        <v>68</v>
      </c>
      <c r="T11" s="49">
        <f t="shared" si="6"/>
        <v>10</v>
      </c>
      <c r="U11" s="49">
        <f t="shared" si="7"/>
        <v>192</v>
      </c>
      <c r="V11" s="45">
        <f t="shared" si="8"/>
        <v>10</v>
      </c>
      <c r="W11" s="45">
        <f t="shared" si="9"/>
        <v>36</v>
      </c>
      <c r="X11" s="49">
        <f t="shared" si="10"/>
        <v>22</v>
      </c>
      <c r="Y11" s="49">
        <f t="shared" si="11"/>
        <v>19</v>
      </c>
      <c r="Z11" s="45">
        <f t="shared" si="12"/>
        <v>0</v>
      </c>
      <c r="AA11" s="49">
        <f t="shared" si="14"/>
        <v>9</v>
      </c>
      <c r="AB11" s="49" t="str">
        <f t="shared" si="14"/>
        <v>T. White</v>
      </c>
      <c r="AC11" s="49">
        <f t="shared" si="14"/>
        <v>0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85</v>
      </c>
      <c r="H12" s="8">
        <v>13</v>
      </c>
      <c r="I12" s="9">
        <v>1</v>
      </c>
      <c r="J12" s="19"/>
      <c r="K12" s="19"/>
      <c r="L12" s="20"/>
      <c r="M12" s="2"/>
      <c r="N12" s="42">
        <f t="shared" si="0"/>
        <v>40656</v>
      </c>
      <c r="O12" s="41" t="str">
        <f t="shared" si="1"/>
        <v>White Waltham</v>
      </c>
      <c r="P12" s="41" t="str">
        <f t="shared" si="2"/>
        <v>Loss</v>
      </c>
      <c r="Q12" s="41" t="str">
        <f t="shared" si="3"/>
        <v>Away</v>
      </c>
      <c r="R12" s="3" t="str">
        <f t="shared" si="4"/>
        <v>Second</v>
      </c>
      <c r="S12" s="3">
        <f t="shared" si="5"/>
        <v>68</v>
      </c>
      <c r="T12" s="49">
        <f t="shared" si="6"/>
        <v>10</v>
      </c>
      <c r="U12" s="49">
        <f t="shared" si="7"/>
        <v>192</v>
      </c>
      <c r="V12" s="45">
        <f t="shared" si="8"/>
        <v>10</v>
      </c>
      <c r="W12" s="45">
        <f t="shared" si="9"/>
        <v>36</v>
      </c>
      <c r="X12" s="49">
        <f t="shared" si="10"/>
        <v>22</v>
      </c>
      <c r="Y12" s="49">
        <f t="shared" si="11"/>
        <v>19</v>
      </c>
      <c r="Z12" s="45">
        <f t="shared" si="12"/>
        <v>0</v>
      </c>
      <c r="AA12" s="49">
        <f t="shared" si="14"/>
        <v>10</v>
      </c>
      <c r="AB12" s="49" t="str">
        <f t="shared" si="14"/>
        <v>Ra. Dickie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64</v>
      </c>
      <c r="H13" s="8">
        <v>13</v>
      </c>
      <c r="I13" s="9">
        <v>1</v>
      </c>
      <c r="J13" s="19"/>
      <c r="K13" s="19"/>
      <c r="L13" s="20"/>
      <c r="M13" s="2"/>
      <c r="N13" s="43">
        <f t="shared" si="0"/>
        <v>40656</v>
      </c>
      <c r="O13" s="44" t="str">
        <f t="shared" si="1"/>
        <v>White Waltham</v>
      </c>
      <c r="P13" s="44" t="str">
        <f t="shared" si="2"/>
        <v>Loss</v>
      </c>
      <c r="Q13" s="44" t="str">
        <f t="shared" si="3"/>
        <v>Away</v>
      </c>
      <c r="R13" s="4" t="str">
        <f t="shared" si="4"/>
        <v>Second</v>
      </c>
      <c r="S13" s="4">
        <f t="shared" si="5"/>
        <v>68</v>
      </c>
      <c r="T13" s="50">
        <f t="shared" si="6"/>
        <v>10</v>
      </c>
      <c r="U13" s="50">
        <f t="shared" si="7"/>
        <v>192</v>
      </c>
      <c r="V13" s="47">
        <f t="shared" si="8"/>
        <v>10</v>
      </c>
      <c r="W13" s="47">
        <f t="shared" si="9"/>
        <v>36</v>
      </c>
      <c r="X13" s="50">
        <f t="shared" si="10"/>
        <v>22</v>
      </c>
      <c r="Y13" s="50">
        <f t="shared" si="11"/>
        <v>19</v>
      </c>
      <c r="Z13" s="47">
        <f t="shared" si="12"/>
        <v>0</v>
      </c>
      <c r="AA13" s="50">
        <f t="shared" si="14"/>
        <v>11</v>
      </c>
      <c r="AB13" s="50" t="str">
        <f t="shared" si="14"/>
        <v>N. Runkell</v>
      </c>
      <c r="AC13" s="50">
        <f t="shared" si="14"/>
        <v>2</v>
      </c>
      <c r="AD13" s="50">
        <f t="shared" si="14"/>
        <v>1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91</v>
      </c>
      <c r="H14" s="8">
        <v>4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68</v>
      </c>
      <c r="E15" s="19"/>
      <c r="F15" s="57">
        <v>9</v>
      </c>
      <c r="G15" s="7" t="s">
        <v>62</v>
      </c>
      <c r="H15" s="8">
        <v>0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92</v>
      </c>
      <c r="H16" s="8">
        <v>0</v>
      </c>
      <c r="I16" s="9">
        <v>0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93</v>
      </c>
      <c r="H17" s="11">
        <v>2</v>
      </c>
      <c r="I17" s="12">
        <v>1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192</v>
      </c>
      <c r="E18" s="19"/>
      <c r="F18" s="31"/>
      <c r="G18" s="31"/>
      <c r="H18" s="31"/>
      <c r="I18" s="32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10</v>
      </c>
      <c r="E19" s="19"/>
      <c r="F19" s="59" t="s">
        <v>18</v>
      </c>
      <c r="G19" s="60"/>
      <c r="H19" s="61">
        <v>19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36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22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7</v>
      </c>
      <c r="I24" s="68">
        <v>0</v>
      </c>
      <c r="J24" s="68">
        <v>0</v>
      </c>
      <c r="K24" s="69">
        <v>50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62</v>
      </c>
      <c r="H25" s="72">
        <v>9</v>
      </c>
      <c r="I25" s="73">
        <v>1</v>
      </c>
      <c r="J25" s="73">
        <v>0</v>
      </c>
      <c r="K25" s="74">
        <v>49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63</v>
      </c>
      <c r="H26" s="72">
        <v>5</v>
      </c>
      <c r="I26" s="73">
        <v>1</v>
      </c>
      <c r="J26" s="73">
        <v>1</v>
      </c>
      <c r="K26" s="74">
        <v>18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93</v>
      </c>
      <c r="H27" s="72">
        <v>9</v>
      </c>
      <c r="I27" s="73">
        <v>1</v>
      </c>
      <c r="J27" s="73">
        <v>6</v>
      </c>
      <c r="K27" s="74">
        <v>44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64</v>
      </c>
      <c r="H28" s="72">
        <v>6</v>
      </c>
      <c r="I28" s="73">
        <v>0</v>
      </c>
      <c r="J28" s="73">
        <v>1</v>
      </c>
      <c r="K28" s="74">
        <v>31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94</v>
      </c>
      <c r="H29" s="72"/>
      <c r="I29" s="73"/>
      <c r="J29" s="73">
        <v>1</v>
      </c>
      <c r="K29" s="74"/>
      <c r="L29" s="20"/>
    </row>
    <row r="30" spans="1:17">
      <c r="B30" s="18"/>
      <c r="C30" s="19"/>
      <c r="D30" s="91"/>
      <c r="E30" s="19"/>
      <c r="F30" s="70">
        <v>7</v>
      </c>
      <c r="G30" s="71" t="s">
        <v>95</v>
      </c>
      <c r="H30" s="72"/>
      <c r="I30" s="73"/>
      <c r="J30" s="73">
        <v>1</v>
      </c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32"/>
      <c r="J35" s="32"/>
      <c r="K35" s="32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0</v>
      </c>
      <c r="I36" s="32"/>
      <c r="J36" s="32"/>
      <c r="K36" s="32"/>
      <c r="L36" s="20"/>
    </row>
    <row r="37" spans="2:12">
      <c r="B37" s="18"/>
      <c r="C37" s="19"/>
      <c r="D37" s="91"/>
      <c r="E37" s="19"/>
      <c r="F37" s="39"/>
      <c r="G37" s="32"/>
      <c r="H37" s="32"/>
      <c r="I37" s="32"/>
      <c r="J37" s="32"/>
      <c r="K37" s="32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7" max="7" width="11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40664</v>
      </c>
      <c r="O3" s="83" t="str">
        <f t="shared" ref="O3:O13" si="1">$D$7</f>
        <v>Brightwell-Cum-Sotwell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135</v>
      </c>
      <c r="T3" s="84">
        <f t="shared" ref="T3:T13" si="6">$D$16</f>
        <v>2</v>
      </c>
      <c r="U3" s="84">
        <f t="shared" ref="U3:U13" si="7">$D$18</f>
        <v>132</v>
      </c>
      <c r="V3" s="85">
        <f t="shared" ref="V3:V13" si="8">$D$19</f>
        <v>7</v>
      </c>
      <c r="W3" s="85">
        <f t="shared" ref="W3:W13" si="9">$D$21</f>
        <v>48</v>
      </c>
      <c r="X3" s="84">
        <f t="shared" ref="X3:X13" si="10">$D$22</f>
        <v>26</v>
      </c>
      <c r="Y3" s="84">
        <f t="shared" ref="Y3:Y13" si="11">$H$19</f>
        <v>7</v>
      </c>
      <c r="Z3" s="85">
        <f t="shared" ref="Z3:Z13" si="12">$H$36</f>
        <v>3</v>
      </c>
      <c r="AA3" s="84">
        <f>F7</f>
        <v>1</v>
      </c>
      <c r="AB3" s="84" t="str">
        <f>G7</f>
        <v>S. Beardall</v>
      </c>
      <c r="AC3" s="84">
        <f>H7</f>
        <v>84</v>
      </c>
      <c r="AD3" s="84">
        <f>I7</f>
        <v>0</v>
      </c>
      <c r="AE3" s="85">
        <f>F24</f>
        <v>1</v>
      </c>
      <c r="AF3" s="85" t="str">
        <f t="shared" ref="AF3:AJ13" si="13">G24</f>
        <v>J. Hunt</v>
      </c>
      <c r="AG3" s="85">
        <f t="shared" si="13"/>
        <v>8</v>
      </c>
      <c r="AH3" s="85">
        <f t="shared" si="13"/>
        <v>1</v>
      </c>
      <c r="AI3" s="85">
        <f t="shared" si="13"/>
        <v>1</v>
      </c>
      <c r="AJ3" s="86">
        <f t="shared" si="13"/>
        <v>13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40664</v>
      </c>
      <c r="O4" s="41" t="str">
        <f t="shared" si="1"/>
        <v>Brightwell-Cum-Sotwell</v>
      </c>
      <c r="P4" s="41" t="str">
        <f t="shared" si="2"/>
        <v>Win</v>
      </c>
      <c r="Q4" s="41" t="str">
        <f t="shared" si="3"/>
        <v>Home</v>
      </c>
      <c r="R4" s="3" t="str">
        <f t="shared" si="4"/>
        <v>Second</v>
      </c>
      <c r="S4" s="3">
        <f t="shared" si="5"/>
        <v>135</v>
      </c>
      <c r="T4" s="49">
        <f t="shared" si="6"/>
        <v>2</v>
      </c>
      <c r="U4" s="49">
        <f t="shared" si="7"/>
        <v>132</v>
      </c>
      <c r="V4" s="45">
        <f t="shared" si="8"/>
        <v>7</v>
      </c>
      <c r="W4" s="45">
        <f t="shared" si="9"/>
        <v>48</v>
      </c>
      <c r="X4" s="49">
        <f t="shared" si="10"/>
        <v>26</v>
      </c>
      <c r="Y4" s="49">
        <f t="shared" si="11"/>
        <v>7</v>
      </c>
      <c r="Z4" s="45">
        <f t="shared" si="12"/>
        <v>3</v>
      </c>
      <c r="AA4" s="49">
        <f t="shared" ref="AA4:AD13" si="14">F8</f>
        <v>2</v>
      </c>
      <c r="AB4" s="49" t="str">
        <f t="shared" si="14"/>
        <v>P. Briffett</v>
      </c>
      <c r="AC4" s="49">
        <f t="shared" si="14"/>
        <v>16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N. Henry</v>
      </c>
      <c r="AG4" s="45">
        <f t="shared" si="13"/>
        <v>7</v>
      </c>
      <c r="AH4" s="45">
        <f t="shared" si="13"/>
        <v>2</v>
      </c>
      <c r="AI4" s="45">
        <f t="shared" si="13"/>
        <v>1</v>
      </c>
      <c r="AJ4" s="46">
        <f t="shared" si="13"/>
        <v>6</v>
      </c>
    </row>
    <row r="5" spans="2:36" ht="15.75" thickBot="1">
      <c r="B5" s="18"/>
      <c r="C5" s="25" t="s">
        <v>0</v>
      </c>
      <c r="D5" s="92">
        <v>40664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40664</v>
      </c>
      <c r="O5" s="41" t="str">
        <f t="shared" si="1"/>
        <v>Brightwell-Cum-Sotwell</v>
      </c>
      <c r="P5" s="41" t="str">
        <f t="shared" si="2"/>
        <v>Win</v>
      </c>
      <c r="Q5" s="41" t="str">
        <f t="shared" si="3"/>
        <v>Home</v>
      </c>
      <c r="R5" s="3" t="str">
        <f t="shared" si="4"/>
        <v>Second</v>
      </c>
      <c r="S5" s="3">
        <f t="shared" si="5"/>
        <v>135</v>
      </c>
      <c r="T5" s="49">
        <f t="shared" si="6"/>
        <v>2</v>
      </c>
      <c r="U5" s="49">
        <f t="shared" si="7"/>
        <v>132</v>
      </c>
      <c r="V5" s="45">
        <f t="shared" si="8"/>
        <v>7</v>
      </c>
      <c r="W5" s="45">
        <f t="shared" si="9"/>
        <v>48</v>
      </c>
      <c r="X5" s="49">
        <f t="shared" si="10"/>
        <v>26</v>
      </c>
      <c r="Y5" s="49">
        <f t="shared" si="11"/>
        <v>7</v>
      </c>
      <c r="Z5" s="45">
        <f t="shared" si="12"/>
        <v>3</v>
      </c>
      <c r="AA5" s="49">
        <f t="shared" si="14"/>
        <v>3</v>
      </c>
      <c r="AB5" s="49" t="str">
        <f t="shared" si="14"/>
        <v>R. Dickie</v>
      </c>
      <c r="AC5" s="49">
        <f t="shared" si="14"/>
        <v>19</v>
      </c>
      <c r="AD5" s="49">
        <f t="shared" si="14"/>
        <v>1</v>
      </c>
      <c r="AE5" s="45">
        <f t="shared" si="15"/>
        <v>3</v>
      </c>
      <c r="AF5" s="45" t="str">
        <f t="shared" si="13"/>
        <v>T. White</v>
      </c>
      <c r="AG5" s="45">
        <f t="shared" si="13"/>
        <v>6</v>
      </c>
      <c r="AH5" s="45">
        <f t="shared" si="13"/>
        <v>1</v>
      </c>
      <c r="AI5" s="45">
        <f t="shared" si="13"/>
        <v>2</v>
      </c>
      <c r="AJ5" s="46">
        <f t="shared" si="13"/>
        <v>6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40664</v>
      </c>
      <c r="O6" s="41" t="str">
        <f t="shared" si="1"/>
        <v>Brightwell-Cum-Sotwell</v>
      </c>
      <c r="P6" s="41" t="str">
        <f t="shared" si="2"/>
        <v>Win</v>
      </c>
      <c r="Q6" s="41" t="str">
        <f t="shared" si="3"/>
        <v>Home</v>
      </c>
      <c r="R6" s="3" t="str">
        <f t="shared" si="4"/>
        <v>Second</v>
      </c>
      <c r="S6" s="3">
        <f t="shared" si="5"/>
        <v>135</v>
      </c>
      <c r="T6" s="49">
        <f t="shared" si="6"/>
        <v>2</v>
      </c>
      <c r="U6" s="49">
        <f t="shared" si="7"/>
        <v>132</v>
      </c>
      <c r="V6" s="45">
        <f t="shared" si="8"/>
        <v>7</v>
      </c>
      <c r="W6" s="45">
        <f t="shared" si="9"/>
        <v>48</v>
      </c>
      <c r="X6" s="49">
        <f t="shared" si="10"/>
        <v>26</v>
      </c>
      <c r="Y6" s="49">
        <f t="shared" si="11"/>
        <v>7</v>
      </c>
      <c r="Z6" s="45">
        <f t="shared" si="12"/>
        <v>3</v>
      </c>
      <c r="AA6" s="49">
        <f t="shared" si="14"/>
        <v>4</v>
      </c>
      <c r="AB6" s="49" t="str">
        <f t="shared" si="14"/>
        <v>J. Hunt</v>
      </c>
      <c r="AC6" s="49">
        <f t="shared" si="14"/>
        <v>9</v>
      </c>
      <c r="AD6" s="49">
        <f t="shared" si="14"/>
        <v>0</v>
      </c>
      <c r="AE6" s="45">
        <f t="shared" si="15"/>
        <v>4</v>
      </c>
      <c r="AF6" s="45" t="str">
        <f t="shared" si="13"/>
        <v>J. Thornton</v>
      </c>
      <c r="AG6" s="45">
        <f t="shared" si="13"/>
        <v>5</v>
      </c>
      <c r="AH6" s="45">
        <f t="shared" si="13"/>
        <v>3</v>
      </c>
      <c r="AI6" s="45">
        <f t="shared" si="13"/>
        <v>0</v>
      </c>
      <c r="AJ6" s="46">
        <f t="shared" si="13"/>
        <v>4</v>
      </c>
    </row>
    <row r="7" spans="2:36" ht="15.75" thickBot="1">
      <c r="B7" s="18"/>
      <c r="C7" s="25" t="s">
        <v>1</v>
      </c>
      <c r="D7" s="93" t="s">
        <v>56</v>
      </c>
      <c r="E7" s="19"/>
      <c r="F7" s="53">
        <v>1</v>
      </c>
      <c r="G7" s="54" t="s">
        <v>66</v>
      </c>
      <c r="H7" s="55">
        <v>84</v>
      </c>
      <c r="I7" s="56">
        <v>0</v>
      </c>
      <c r="J7" s="19"/>
      <c r="K7" s="19"/>
      <c r="L7" s="20"/>
      <c r="M7" s="2"/>
      <c r="N7" s="42">
        <f t="shared" si="0"/>
        <v>40664</v>
      </c>
      <c r="O7" s="41" t="str">
        <f t="shared" si="1"/>
        <v>Brightwell-Cum-Sotwell</v>
      </c>
      <c r="P7" s="41" t="str">
        <f t="shared" si="2"/>
        <v>Win</v>
      </c>
      <c r="Q7" s="41" t="str">
        <f t="shared" si="3"/>
        <v>Home</v>
      </c>
      <c r="R7" s="3" t="str">
        <f t="shared" si="4"/>
        <v>Second</v>
      </c>
      <c r="S7" s="3">
        <f t="shared" si="5"/>
        <v>135</v>
      </c>
      <c r="T7" s="49">
        <f t="shared" si="6"/>
        <v>2</v>
      </c>
      <c r="U7" s="49">
        <f t="shared" si="7"/>
        <v>132</v>
      </c>
      <c r="V7" s="45">
        <f t="shared" si="8"/>
        <v>7</v>
      </c>
      <c r="W7" s="45">
        <f t="shared" si="9"/>
        <v>48</v>
      </c>
      <c r="X7" s="49">
        <f t="shared" si="10"/>
        <v>26</v>
      </c>
      <c r="Y7" s="49">
        <f t="shared" si="11"/>
        <v>7</v>
      </c>
      <c r="Z7" s="45">
        <f t="shared" si="12"/>
        <v>3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 t="str">
        <f t="shared" si="13"/>
        <v>J. Rogers</v>
      </c>
      <c r="AG7" s="45">
        <f t="shared" si="13"/>
        <v>11</v>
      </c>
      <c r="AH7" s="45">
        <f t="shared" si="13"/>
        <v>2</v>
      </c>
      <c r="AI7" s="45">
        <f t="shared" si="13"/>
        <v>2</v>
      </c>
      <c r="AJ7" s="46">
        <f t="shared" si="13"/>
        <v>24</v>
      </c>
    </row>
    <row r="8" spans="2:36" ht="15.75" thickBot="1">
      <c r="B8" s="18"/>
      <c r="C8" s="19"/>
      <c r="D8" s="91"/>
      <c r="E8" s="19"/>
      <c r="F8" s="57">
        <v>2</v>
      </c>
      <c r="G8" s="7" t="s">
        <v>67</v>
      </c>
      <c r="H8" s="8">
        <v>16</v>
      </c>
      <c r="I8" s="9">
        <v>1</v>
      </c>
      <c r="J8" s="19"/>
      <c r="K8" s="19"/>
      <c r="L8" s="20"/>
      <c r="M8" s="2"/>
      <c r="N8" s="42">
        <f t="shared" si="0"/>
        <v>40664</v>
      </c>
      <c r="O8" s="41" t="str">
        <f t="shared" si="1"/>
        <v>Brightwell-Cum-Sotwell</v>
      </c>
      <c r="P8" s="41" t="str">
        <f t="shared" si="2"/>
        <v>Win</v>
      </c>
      <c r="Q8" s="41" t="str">
        <f t="shared" si="3"/>
        <v>Home</v>
      </c>
      <c r="R8" s="3" t="str">
        <f t="shared" si="4"/>
        <v>Second</v>
      </c>
      <c r="S8" s="3">
        <f t="shared" si="5"/>
        <v>135</v>
      </c>
      <c r="T8" s="49">
        <f t="shared" si="6"/>
        <v>2</v>
      </c>
      <c r="U8" s="49">
        <f t="shared" si="7"/>
        <v>132</v>
      </c>
      <c r="V8" s="45">
        <f t="shared" si="8"/>
        <v>7</v>
      </c>
      <c r="W8" s="45">
        <f t="shared" si="9"/>
        <v>48</v>
      </c>
      <c r="X8" s="49">
        <f t="shared" si="10"/>
        <v>26</v>
      </c>
      <c r="Y8" s="49">
        <f t="shared" si="11"/>
        <v>7</v>
      </c>
      <c r="Z8" s="45">
        <f t="shared" si="12"/>
        <v>3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 t="str">
        <f t="shared" si="13"/>
        <v>R. Dickie</v>
      </c>
      <c r="AG8" s="45">
        <f t="shared" si="13"/>
        <v>3</v>
      </c>
      <c r="AH8" s="45">
        <f t="shared" si="13"/>
        <v>0</v>
      </c>
      <c r="AI8" s="45">
        <f t="shared" si="13"/>
        <v>0</v>
      </c>
      <c r="AJ8" s="46">
        <f t="shared" si="13"/>
        <v>26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89</v>
      </c>
      <c r="H9" s="8">
        <v>19</v>
      </c>
      <c r="I9" s="9">
        <v>1</v>
      </c>
      <c r="J9" s="19"/>
      <c r="K9" s="19"/>
      <c r="L9" s="20"/>
      <c r="M9" s="2"/>
      <c r="N9" s="42">
        <f t="shared" si="0"/>
        <v>40664</v>
      </c>
      <c r="O9" s="41" t="str">
        <f t="shared" si="1"/>
        <v>Brightwell-Cum-Sotwell</v>
      </c>
      <c r="P9" s="41" t="str">
        <f t="shared" si="2"/>
        <v>Win</v>
      </c>
      <c r="Q9" s="41" t="str">
        <f t="shared" si="3"/>
        <v>Home</v>
      </c>
      <c r="R9" s="3" t="str">
        <f t="shared" si="4"/>
        <v>Second</v>
      </c>
      <c r="S9" s="3">
        <f t="shared" si="5"/>
        <v>135</v>
      </c>
      <c r="T9" s="49">
        <f t="shared" si="6"/>
        <v>2</v>
      </c>
      <c r="U9" s="49">
        <f t="shared" si="7"/>
        <v>132</v>
      </c>
      <c r="V9" s="45">
        <f t="shared" si="8"/>
        <v>7</v>
      </c>
      <c r="W9" s="45">
        <f t="shared" si="9"/>
        <v>48</v>
      </c>
      <c r="X9" s="49">
        <f t="shared" si="10"/>
        <v>26</v>
      </c>
      <c r="Y9" s="49">
        <f t="shared" si="11"/>
        <v>7</v>
      </c>
      <c r="Z9" s="45">
        <f t="shared" si="12"/>
        <v>3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 t="str">
        <f t="shared" si="13"/>
        <v>P. Briffett</v>
      </c>
      <c r="AG9" s="45">
        <f t="shared" si="13"/>
        <v>4</v>
      </c>
      <c r="AH9" s="45">
        <f t="shared" si="13"/>
        <v>0</v>
      </c>
      <c r="AI9" s="45">
        <f t="shared" si="13"/>
        <v>1</v>
      </c>
      <c r="AJ9" s="46">
        <f t="shared" si="13"/>
        <v>32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63</v>
      </c>
      <c r="H10" s="8">
        <v>9</v>
      </c>
      <c r="I10" s="9">
        <v>0</v>
      </c>
      <c r="J10" s="19"/>
      <c r="K10" s="19"/>
      <c r="L10" s="20"/>
      <c r="M10" s="2"/>
      <c r="N10" s="42">
        <f t="shared" si="0"/>
        <v>40664</v>
      </c>
      <c r="O10" s="41" t="str">
        <f t="shared" si="1"/>
        <v>Brightwell-Cum-Sotwell</v>
      </c>
      <c r="P10" s="41" t="str">
        <f t="shared" si="2"/>
        <v>Win</v>
      </c>
      <c r="Q10" s="41" t="str">
        <f t="shared" si="3"/>
        <v>Home</v>
      </c>
      <c r="R10" s="3" t="str">
        <f t="shared" si="4"/>
        <v>Second</v>
      </c>
      <c r="S10" s="3">
        <f t="shared" si="5"/>
        <v>135</v>
      </c>
      <c r="T10" s="49">
        <f t="shared" si="6"/>
        <v>2</v>
      </c>
      <c r="U10" s="49">
        <f t="shared" si="7"/>
        <v>132</v>
      </c>
      <c r="V10" s="45">
        <f t="shared" si="8"/>
        <v>7</v>
      </c>
      <c r="W10" s="45">
        <f t="shared" si="9"/>
        <v>48</v>
      </c>
      <c r="X10" s="49">
        <f t="shared" si="10"/>
        <v>26</v>
      </c>
      <c r="Y10" s="49">
        <f t="shared" si="11"/>
        <v>7</v>
      </c>
      <c r="Z10" s="45">
        <f t="shared" si="12"/>
        <v>3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 t="str">
        <f t="shared" si="13"/>
        <v>C. Rogers</v>
      </c>
      <c r="AG10" s="45">
        <f t="shared" si="13"/>
        <v>3</v>
      </c>
      <c r="AH10" s="45">
        <f t="shared" si="13"/>
        <v>0</v>
      </c>
      <c r="AI10" s="45">
        <f t="shared" si="13"/>
        <v>0</v>
      </c>
      <c r="AJ10" s="46">
        <f t="shared" si="13"/>
        <v>12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40664</v>
      </c>
      <c r="O11" s="41" t="str">
        <f t="shared" si="1"/>
        <v>Brightwell-Cum-Sotwell</v>
      </c>
      <c r="P11" s="41" t="str">
        <f t="shared" si="2"/>
        <v>Win</v>
      </c>
      <c r="Q11" s="41" t="str">
        <f t="shared" si="3"/>
        <v>Home</v>
      </c>
      <c r="R11" s="3" t="str">
        <f t="shared" si="4"/>
        <v>Second</v>
      </c>
      <c r="S11" s="3">
        <f t="shared" si="5"/>
        <v>135</v>
      </c>
      <c r="T11" s="49">
        <f t="shared" si="6"/>
        <v>2</v>
      </c>
      <c r="U11" s="49">
        <f t="shared" si="7"/>
        <v>132</v>
      </c>
      <c r="V11" s="45">
        <f t="shared" si="8"/>
        <v>7</v>
      </c>
      <c r="W11" s="45">
        <f t="shared" si="9"/>
        <v>48</v>
      </c>
      <c r="X11" s="49">
        <f t="shared" si="10"/>
        <v>26</v>
      </c>
      <c r="Y11" s="49">
        <f t="shared" si="11"/>
        <v>7</v>
      </c>
      <c r="Z11" s="45">
        <f t="shared" si="12"/>
        <v>3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 t="str">
        <f t="shared" si="13"/>
        <v>S. Beardall</v>
      </c>
      <c r="AG11" s="45">
        <f t="shared" si="13"/>
        <v>1</v>
      </c>
      <c r="AH11" s="45">
        <f t="shared" si="13"/>
        <v>0</v>
      </c>
      <c r="AI11" s="45">
        <f t="shared" si="13"/>
        <v>0</v>
      </c>
      <c r="AJ11" s="46">
        <f t="shared" si="13"/>
        <v>6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40664</v>
      </c>
      <c r="O12" s="41" t="str">
        <f t="shared" si="1"/>
        <v>Brightwell-Cum-Sotwell</v>
      </c>
      <c r="P12" s="41" t="str">
        <f t="shared" si="2"/>
        <v>Win</v>
      </c>
      <c r="Q12" s="41" t="str">
        <f t="shared" si="3"/>
        <v>Home</v>
      </c>
      <c r="R12" s="3" t="str">
        <f t="shared" si="4"/>
        <v>Second</v>
      </c>
      <c r="S12" s="3">
        <f t="shared" si="5"/>
        <v>135</v>
      </c>
      <c r="T12" s="49">
        <f t="shared" si="6"/>
        <v>2</v>
      </c>
      <c r="U12" s="49">
        <f t="shared" si="7"/>
        <v>132</v>
      </c>
      <c r="V12" s="45">
        <f t="shared" si="8"/>
        <v>7</v>
      </c>
      <c r="W12" s="45">
        <f t="shared" si="9"/>
        <v>48</v>
      </c>
      <c r="X12" s="49">
        <f t="shared" si="10"/>
        <v>26</v>
      </c>
      <c r="Y12" s="49">
        <f t="shared" si="11"/>
        <v>7</v>
      </c>
      <c r="Z12" s="45">
        <f t="shared" si="12"/>
        <v>3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40664</v>
      </c>
      <c r="O13" s="44" t="str">
        <f t="shared" si="1"/>
        <v>Brightwell-Cum-Sotwell</v>
      </c>
      <c r="P13" s="44" t="str">
        <f t="shared" si="2"/>
        <v>Win</v>
      </c>
      <c r="Q13" s="44" t="str">
        <f t="shared" si="3"/>
        <v>Home</v>
      </c>
      <c r="R13" s="4" t="str">
        <f t="shared" si="4"/>
        <v>Second</v>
      </c>
      <c r="S13" s="4">
        <f t="shared" si="5"/>
        <v>135</v>
      </c>
      <c r="T13" s="50">
        <f t="shared" si="6"/>
        <v>2</v>
      </c>
      <c r="U13" s="50">
        <f t="shared" si="7"/>
        <v>132</v>
      </c>
      <c r="V13" s="47">
        <f t="shared" si="8"/>
        <v>7</v>
      </c>
      <c r="W13" s="47">
        <f t="shared" si="9"/>
        <v>48</v>
      </c>
      <c r="X13" s="50">
        <f t="shared" si="10"/>
        <v>26</v>
      </c>
      <c r="Y13" s="50">
        <f t="shared" si="11"/>
        <v>7</v>
      </c>
      <c r="Z13" s="47">
        <f t="shared" si="12"/>
        <v>3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135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2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132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7</v>
      </c>
      <c r="E19" s="19"/>
      <c r="F19" s="59" t="s">
        <v>18</v>
      </c>
      <c r="G19" s="60"/>
      <c r="H19" s="61">
        <v>7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48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26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7">
        <v>8</v>
      </c>
      <c r="I24" s="68">
        <v>1</v>
      </c>
      <c r="J24" s="68">
        <v>1</v>
      </c>
      <c r="K24" s="69">
        <v>13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64</v>
      </c>
      <c r="H25" s="72">
        <v>7</v>
      </c>
      <c r="I25" s="73">
        <v>2</v>
      </c>
      <c r="J25" s="73">
        <v>1</v>
      </c>
      <c r="K25" s="74">
        <v>6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62</v>
      </c>
      <c r="H26" s="72">
        <v>6</v>
      </c>
      <c r="I26" s="73">
        <v>1</v>
      </c>
      <c r="J26" s="73">
        <v>2</v>
      </c>
      <c r="K26" s="74">
        <v>6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96</v>
      </c>
      <c r="H27" s="72">
        <v>5</v>
      </c>
      <c r="I27" s="73">
        <v>3</v>
      </c>
      <c r="J27" s="73">
        <v>0</v>
      </c>
      <c r="K27" s="74">
        <v>4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97</v>
      </c>
      <c r="H28" s="72">
        <v>11</v>
      </c>
      <c r="I28" s="73">
        <v>2</v>
      </c>
      <c r="J28" s="73">
        <v>2</v>
      </c>
      <c r="K28" s="74">
        <v>24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89</v>
      </c>
      <c r="H29" s="72">
        <v>3</v>
      </c>
      <c r="I29" s="73">
        <v>0</v>
      </c>
      <c r="J29" s="73">
        <v>0</v>
      </c>
      <c r="K29" s="74">
        <v>26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67</v>
      </c>
      <c r="H30" s="72">
        <v>4</v>
      </c>
      <c r="I30" s="73">
        <v>0</v>
      </c>
      <c r="J30" s="73">
        <v>1</v>
      </c>
      <c r="K30" s="74">
        <v>32</v>
      </c>
      <c r="L30" s="20"/>
    </row>
    <row r="31" spans="1:17">
      <c r="B31" s="18"/>
      <c r="C31" s="19"/>
      <c r="D31" s="91"/>
      <c r="E31" s="19"/>
      <c r="F31" s="70">
        <v>8</v>
      </c>
      <c r="G31" s="71" t="s">
        <v>98</v>
      </c>
      <c r="H31" s="72">
        <v>3</v>
      </c>
      <c r="I31" s="73">
        <v>0</v>
      </c>
      <c r="J31" s="73">
        <v>0</v>
      </c>
      <c r="K31" s="74">
        <v>12</v>
      </c>
      <c r="L31" s="20"/>
    </row>
    <row r="32" spans="1:17">
      <c r="B32" s="18"/>
      <c r="C32" s="19"/>
      <c r="D32" s="91"/>
      <c r="E32" s="19"/>
      <c r="F32" s="70">
        <v>9</v>
      </c>
      <c r="G32" s="71" t="s">
        <v>66</v>
      </c>
      <c r="H32" s="72">
        <v>1</v>
      </c>
      <c r="I32" s="73">
        <v>0</v>
      </c>
      <c r="J32" s="73">
        <v>0</v>
      </c>
      <c r="K32" s="74">
        <v>6</v>
      </c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3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7" max="7" width="12.140625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40670</v>
      </c>
      <c r="O3" s="83" t="str">
        <f t="shared" ref="O3:O13" si="1">$D$7</f>
        <v>Greys Green (1)</v>
      </c>
      <c r="P3" s="83" t="str">
        <f t="shared" ref="P3:P13" si="2">$D$9</f>
        <v>Loss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86</v>
      </c>
      <c r="T3" s="84">
        <f t="shared" ref="T3:T13" si="6">$D$16</f>
        <v>10</v>
      </c>
      <c r="U3" s="84">
        <f t="shared" ref="U3:U13" si="7">$D$18</f>
        <v>122</v>
      </c>
      <c r="V3" s="85">
        <f t="shared" ref="V3:V13" si="8">$D$19</f>
        <v>7</v>
      </c>
      <c r="W3" s="85">
        <f t="shared" ref="W3:W13" si="9">$D$21</f>
        <v>48</v>
      </c>
      <c r="X3" s="84">
        <f t="shared" ref="X3:X13" si="10">$D$22</f>
        <v>28</v>
      </c>
      <c r="Y3" s="84">
        <f t="shared" ref="Y3:Y13" si="11">$H$19</f>
        <v>7</v>
      </c>
      <c r="Z3" s="85">
        <f t="shared" ref="Z3:Z13" si="12">$H$36</f>
        <v>3</v>
      </c>
      <c r="AA3" s="84">
        <f>F7</f>
        <v>1</v>
      </c>
      <c r="AB3" s="84" t="str">
        <f>G7</f>
        <v>C. Simon</v>
      </c>
      <c r="AC3" s="84">
        <f>H7</f>
        <v>0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8</v>
      </c>
      <c r="AH3" s="85">
        <f t="shared" si="13"/>
        <v>1</v>
      </c>
      <c r="AI3" s="85">
        <f t="shared" si="13"/>
        <v>0</v>
      </c>
      <c r="AJ3" s="86">
        <f t="shared" si="13"/>
        <v>17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40670</v>
      </c>
      <c r="O4" s="41" t="str">
        <f t="shared" si="1"/>
        <v>Greys Green (1)</v>
      </c>
      <c r="P4" s="41" t="str">
        <f t="shared" si="2"/>
        <v>Loss</v>
      </c>
      <c r="Q4" s="41" t="str">
        <f t="shared" si="3"/>
        <v>Home</v>
      </c>
      <c r="R4" s="3" t="str">
        <f t="shared" si="4"/>
        <v>Second</v>
      </c>
      <c r="S4" s="3">
        <f t="shared" si="5"/>
        <v>86</v>
      </c>
      <c r="T4" s="49">
        <f t="shared" si="6"/>
        <v>10</v>
      </c>
      <c r="U4" s="49">
        <f t="shared" si="7"/>
        <v>122</v>
      </c>
      <c r="V4" s="45">
        <f t="shared" si="8"/>
        <v>7</v>
      </c>
      <c r="W4" s="45">
        <f t="shared" si="9"/>
        <v>48</v>
      </c>
      <c r="X4" s="49">
        <f t="shared" si="10"/>
        <v>28</v>
      </c>
      <c r="Y4" s="49">
        <f t="shared" si="11"/>
        <v>7</v>
      </c>
      <c r="Z4" s="45">
        <f t="shared" si="12"/>
        <v>3</v>
      </c>
      <c r="AA4" s="49">
        <f t="shared" ref="AA4:AD13" si="14">F8</f>
        <v>2</v>
      </c>
      <c r="AB4" s="49" t="str">
        <f t="shared" si="14"/>
        <v>J. Hunt</v>
      </c>
      <c r="AC4" s="49">
        <f t="shared" si="14"/>
        <v>19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J. Hunt</v>
      </c>
      <c r="AG4" s="45">
        <f t="shared" si="13"/>
        <v>5</v>
      </c>
      <c r="AH4" s="45">
        <f t="shared" si="13"/>
        <v>3</v>
      </c>
      <c r="AI4" s="45">
        <f t="shared" si="13"/>
        <v>1</v>
      </c>
      <c r="AJ4" s="46">
        <f t="shared" si="13"/>
        <v>2</v>
      </c>
    </row>
    <row r="5" spans="2:36" ht="15.75" thickBot="1">
      <c r="B5" s="18"/>
      <c r="C5" s="25" t="s">
        <v>0</v>
      </c>
      <c r="D5" s="92">
        <v>40670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40670</v>
      </c>
      <c r="O5" s="41" t="str">
        <f t="shared" si="1"/>
        <v>Greys Green (1)</v>
      </c>
      <c r="P5" s="41" t="str">
        <f t="shared" si="2"/>
        <v>Loss</v>
      </c>
      <c r="Q5" s="41" t="str">
        <f t="shared" si="3"/>
        <v>Home</v>
      </c>
      <c r="R5" s="3" t="str">
        <f t="shared" si="4"/>
        <v>Second</v>
      </c>
      <c r="S5" s="3">
        <f t="shared" si="5"/>
        <v>86</v>
      </c>
      <c r="T5" s="49">
        <f t="shared" si="6"/>
        <v>10</v>
      </c>
      <c r="U5" s="49">
        <f t="shared" si="7"/>
        <v>122</v>
      </c>
      <c r="V5" s="45">
        <f t="shared" si="8"/>
        <v>7</v>
      </c>
      <c r="W5" s="45">
        <f t="shared" si="9"/>
        <v>48</v>
      </c>
      <c r="X5" s="49">
        <f t="shared" si="10"/>
        <v>28</v>
      </c>
      <c r="Y5" s="49">
        <f t="shared" si="11"/>
        <v>7</v>
      </c>
      <c r="Z5" s="45">
        <f t="shared" si="12"/>
        <v>3</v>
      </c>
      <c r="AA5" s="49">
        <f t="shared" si="14"/>
        <v>3</v>
      </c>
      <c r="AB5" s="49" t="str">
        <f t="shared" si="14"/>
        <v>R. Gunn</v>
      </c>
      <c r="AC5" s="49">
        <f t="shared" si="14"/>
        <v>0</v>
      </c>
      <c r="AD5" s="49">
        <f t="shared" si="14"/>
        <v>1</v>
      </c>
      <c r="AE5" s="45">
        <f t="shared" si="15"/>
        <v>3</v>
      </c>
      <c r="AF5" s="45" t="str">
        <f t="shared" si="13"/>
        <v>N. Henry</v>
      </c>
      <c r="AG5" s="45">
        <f t="shared" si="13"/>
        <v>17</v>
      </c>
      <c r="AH5" s="45">
        <f t="shared" si="13"/>
        <v>5</v>
      </c>
      <c r="AI5" s="45">
        <f t="shared" si="13"/>
        <v>4</v>
      </c>
      <c r="AJ5" s="46">
        <f t="shared" si="13"/>
        <v>39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40670</v>
      </c>
      <c r="O6" s="41" t="str">
        <f t="shared" si="1"/>
        <v>Greys Green (1)</v>
      </c>
      <c r="P6" s="41" t="str">
        <f t="shared" si="2"/>
        <v>Loss</v>
      </c>
      <c r="Q6" s="41" t="str">
        <f t="shared" si="3"/>
        <v>Home</v>
      </c>
      <c r="R6" s="3" t="str">
        <f t="shared" si="4"/>
        <v>Second</v>
      </c>
      <c r="S6" s="3">
        <f t="shared" si="5"/>
        <v>86</v>
      </c>
      <c r="T6" s="49">
        <f t="shared" si="6"/>
        <v>10</v>
      </c>
      <c r="U6" s="49">
        <f t="shared" si="7"/>
        <v>122</v>
      </c>
      <c r="V6" s="45">
        <f t="shared" si="8"/>
        <v>7</v>
      </c>
      <c r="W6" s="45">
        <f t="shared" si="9"/>
        <v>48</v>
      </c>
      <c r="X6" s="49">
        <f t="shared" si="10"/>
        <v>28</v>
      </c>
      <c r="Y6" s="49">
        <f t="shared" si="11"/>
        <v>7</v>
      </c>
      <c r="Z6" s="45">
        <f t="shared" si="12"/>
        <v>3</v>
      </c>
      <c r="AA6" s="49">
        <f t="shared" si="14"/>
        <v>4</v>
      </c>
      <c r="AB6" s="49" t="str">
        <f t="shared" si="14"/>
        <v>P. Briffett</v>
      </c>
      <c r="AC6" s="49">
        <f t="shared" si="14"/>
        <v>15</v>
      </c>
      <c r="AD6" s="49">
        <f t="shared" si="14"/>
        <v>1</v>
      </c>
      <c r="AE6" s="45">
        <f t="shared" si="15"/>
        <v>4</v>
      </c>
      <c r="AF6" s="45" t="str">
        <f t="shared" si="13"/>
        <v>T. White</v>
      </c>
      <c r="AG6" s="45">
        <f t="shared" si="13"/>
        <v>14</v>
      </c>
      <c r="AH6" s="45">
        <f t="shared" si="13"/>
        <v>1</v>
      </c>
      <c r="AI6" s="45">
        <f t="shared" si="13"/>
        <v>1</v>
      </c>
      <c r="AJ6" s="46">
        <f t="shared" si="13"/>
        <v>37</v>
      </c>
    </row>
    <row r="7" spans="2:36" ht="15.75" thickBot="1">
      <c r="B7" s="18"/>
      <c r="C7" s="25" t="s">
        <v>1</v>
      </c>
      <c r="D7" s="93" t="s">
        <v>36</v>
      </c>
      <c r="E7" s="19"/>
      <c r="F7" s="53">
        <v>1</v>
      </c>
      <c r="G7" s="54" t="s">
        <v>68</v>
      </c>
      <c r="H7" s="55">
        <v>0</v>
      </c>
      <c r="I7" s="56">
        <v>1</v>
      </c>
      <c r="J7" s="19"/>
      <c r="K7" s="19"/>
      <c r="L7" s="20"/>
      <c r="M7" s="2"/>
      <c r="N7" s="42">
        <f t="shared" si="0"/>
        <v>40670</v>
      </c>
      <c r="O7" s="41" t="str">
        <f t="shared" si="1"/>
        <v>Greys Green (1)</v>
      </c>
      <c r="P7" s="41" t="str">
        <f t="shared" si="2"/>
        <v>Loss</v>
      </c>
      <c r="Q7" s="41" t="str">
        <f t="shared" si="3"/>
        <v>Home</v>
      </c>
      <c r="R7" s="3" t="str">
        <f t="shared" si="4"/>
        <v>Second</v>
      </c>
      <c r="S7" s="3">
        <f t="shared" si="5"/>
        <v>86</v>
      </c>
      <c r="T7" s="49">
        <f t="shared" si="6"/>
        <v>10</v>
      </c>
      <c r="U7" s="49">
        <f t="shared" si="7"/>
        <v>122</v>
      </c>
      <c r="V7" s="45">
        <f t="shared" si="8"/>
        <v>7</v>
      </c>
      <c r="W7" s="45">
        <f t="shared" si="9"/>
        <v>48</v>
      </c>
      <c r="X7" s="49">
        <f t="shared" si="10"/>
        <v>28</v>
      </c>
      <c r="Y7" s="49">
        <f t="shared" si="11"/>
        <v>7</v>
      </c>
      <c r="Z7" s="45">
        <f t="shared" si="12"/>
        <v>3</v>
      </c>
      <c r="AA7" s="49">
        <f t="shared" si="14"/>
        <v>5</v>
      </c>
      <c r="AB7" s="49" t="str">
        <f t="shared" si="14"/>
        <v>D. Stockings</v>
      </c>
      <c r="AC7" s="49">
        <f t="shared" si="14"/>
        <v>17</v>
      </c>
      <c r="AD7" s="49">
        <f t="shared" si="14"/>
        <v>1</v>
      </c>
      <c r="AE7" s="45">
        <f t="shared" si="15"/>
        <v>5</v>
      </c>
      <c r="AF7" s="45" t="str">
        <f t="shared" si="13"/>
        <v>S. Beardall</v>
      </c>
      <c r="AG7" s="45">
        <f t="shared" si="13"/>
        <v>4</v>
      </c>
      <c r="AH7" s="45">
        <f t="shared" si="13"/>
        <v>0</v>
      </c>
      <c r="AI7" s="45">
        <f t="shared" si="13"/>
        <v>1</v>
      </c>
      <c r="AJ7" s="46">
        <f t="shared" si="13"/>
        <v>24</v>
      </c>
    </row>
    <row r="8" spans="2:36" ht="15.75" thickBot="1">
      <c r="B8" s="18"/>
      <c r="C8" s="19"/>
      <c r="D8" s="91"/>
      <c r="E8" s="19"/>
      <c r="F8" s="57">
        <v>2</v>
      </c>
      <c r="G8" s="7" t="s">
        <v>63</v>
      </c>
      <c r="H8" s="8">
        <v>19</v>
      </c>
      <c r="I8" s="9">
        <v>1</v>
      </c>
      <c r="J8" s="19"/>
      <c r="K8" s="19"/>
      <c r="L8" s="20"/>
      <c r="M8" s="2"/>
      <c r="N8" s="42">
        <f t="shared" si="0"/>
        <v>40670</v>
      </c>
      <c r="O8" s="41" t="str">
        <f t="shared" si="1"/>
        <v>Greys Green (1)</v>
      </c>
      <c r="P8" s="41" t="str">
        <f t="shared" si="2"/>
        <v>Loss</v>
      </c>
      <c r="Q8" s="41" t="str">
        <f t="shared" si="3"/>
        <v>Home</v>
      </c>
      <c r="R8" s="3" t="str">
        <f t="shared" si="4"/>
        <v>Second</v>
      </c>
      <c r="S8" s="3">
        <f t="shared" si="5"/>
        <v>86</v>
      </c>
      <c r="T8" s="49">
        <f t="shared" si="6"/>
        <v>10</v>
      </c>
      <c r="U8" s="49">
        <f t="shared" si="7"/>
        <v>122</v>
      </c>
      <c r="V8" s="45">
        <f t="shared" si="8"/>
        <v>7</v>
      </c>
      <c r="W8" s="45">
        <f t="shared" si="9"/>
        <v>48</v>
      </c>
      <c r="X8" s="49">
        <f t="shared" si="10"/>
        <v>28</v>
      </c>
      <c r="Y8" s="49">
        <f t="shared" si="11"/>
        <v>7</v>
      </c>
      <c r="Z8" s="45">
        <f t="shared" si="12"/>
        <v>3</v>
      </c>
      <c r="AA8" s="49">
        <f t="shared" si="14"/>
        <v>6</v>
      </c>
      <c r="AB8" s="49" t="str">
        <f t="shared" si="14"/>
        <v>H. Beardall</v>
      </c>
      <c r="AC8" s="49">
        <f t="shared" si="14"/>
        <v>13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70</v>
      </c>
      <c r="H9" s="8">
        <v>0</v>
      </c>
      <c r="I9" s="9">
        <v>1</v>
      </c>
      <c r="J9" s="19"/>
      <c r="K9" s="19"/>
      <c r="L9" s="20"/>
      <c r="M9" s="2"/>
      <c r="N9" s="42">
        <f t="shared" si="0"/>
        <v>40670</v>
      </c>
      <c r="O9" s="41" t="str">
        <f t="shared" si="1"/>
        <v>Greys Green (1)</v>
      </c>
      <c r="P9" s="41" t="str">
        <f t="shared" si="2"/>
        <v>Loss</v>
      </c>
      <c r="Q9" s="41" t="str">
        <f t="shared" si="3"/>
        <v>Home</v>
      </c>
      <c r="R9" s="3" t="str">
        <f t="shared" si="4"/>
        <v>Second</v>
      </c>
      <c r="S9" s="3">
        <f t="shared" si="5"/>
        <v>86</v>
      </c>
      <c r="T9" s="49">
        <f t="shared" si="6"/>
        <v>10</v>
      </c>
      <c r="U9" s="49">
        <f t="shared" si="7"/>
        <v>122</v>
      </c>
      <c r="V9" s="45">
        <f t="shared" si="8"/>
        <v>7</v>
      </c>
      <c r="W9" s="45">
        <f t="shared" si="9"/>
        <v>48</v>
      </c>
      <c r="X9" s="49">
        <f t="shared" si="10"/>
        <v>28</v>
      </c>
      <c r="Y9" s="49">
        <f t="shared" si="11"/>
        <v>7</v>
      </c>
      <c r="Z9" s="45">
        <f t="shared" si="12"/>
        <v>3</v>
      </c>
      <c r="AA9" s="49">
        <f t="shared" si="14"/>
        <v>7</v>
      </c>
      <c r="AB9" s="49" t="str">
        <f t="shared" si="14"/>
        <v>S. Beardall</v>
      </c>
      <c r="AC9" s="49">
        <f t="shared" si="14"/>
        <v>6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67</v>
      </c>
      <c r="H10" s="8">
        <v>15</v>
      </c>
      <c r="I10" s="9">
        <v>1</v>
      </c>
      <c r="J10" s="19"/>
      <c r="K10" s="19"/>
      <c r="L10" s="20"/>
      <c r="M10" s="2"/>
      <c r="N10" s="42">
        <f t="shared" si="0"/>
        <v>40670</v>
      </c>
      <c r="O10" s="41" t="str">
        <f t="shared" si="1"/>
        <v>Greys Green (1)</v>
      </c>
      <c r="P10" s="41" t="str">
        <f t="shared" si="2"/>
        <v>Loss</v>
      </c>
      <c r="Q10" s="41" t="str">
        <f t="shared" si="3"/>
        <v>Home</v>
      </c>
      <c r="R10" s="3" t="str">
        <f t="shared" si="4"/>
        <v>Second</v>
      </c>
      <c r="S10" s="3">
        <f t="shared" si="5"/>
        <v>86</v>
      </c>
      <c r="T10" s="49">
        <f t="shared" si="6"/>
        <v>10</v>
      </c>
      <c r="U10" s="49">
        <f t="shared" si="7"/>
        <v>122</v>
      </c>
      <c r="V10" s="45">
        <f t="shared" si="8"/>
        <v>7</v>
      </c>
      <c r="W10" s="45">
        <f t="shared" si="9"/>
        <v>48</v>
      </c>
      <c r="X10" s="49">
        <f t="shared" si="10"/>
        <v>28</v>
      </c>
      <c r="Y10" s="49">
        <f t="shared" si="11"/>
        <v>7</v>
      </c>
      <c r="Z10" s="45">
        <f t="shared" si="12"/>
        <v>3</v>
      </c>
      <c r="AA10" s="49">
        <f t="shared" si="14"/>
        <v>8</v>
      </c>
      <c r="AB10" s="49" t="str">
        <f t="shared" si="14"/>
        <v>J. Leefe</v>
      </c>
      <c r="AC10" s="49">
        <f t="shared" si="14"/>
        <v>3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99</v>
      </c>
      <c r="H11" s="8">
        <v>17</v>
      </c>
      <c r="I11" s="9">
        <v>1</v>
      </c>
      <c r="J11" s="19"/>
      <c r="K11" s="19"/>
      <c r="L11" s="20"/>
      <c r="M11" s="2"/>
      <c r="N11" s="42">
        <f t="shared" si="0"/>
        <v>40670</v>
      </c>
      <c r="O11" s="41" t="str">
        <f t="shared" si="1"/>
        <v>Greys Green (1)</v>
      </c>
      <c r="P11" s="41" t="str">
        <f t="shared" si="2"/>
        <v>Loss</v>
      </c>
      <c r="Q11" s="41" t="str">
        <f t="shared" si="3"/>
        <v>Home</v>
      </c>
      <c r="R11" s="3" t="str">
        <f t="shared" si="4"/>
        <v>Second</v>
      </c>
      <c r="S11" s="3">
        <f t="shared" si="5"/>
        <v>86</v>
      </c>
      <c r="T11" s="49">
        <f t="shared" si="6"/>
        <v>10</v>
      </c>
      <c r="U11" s="49">
        <f t="shared" si="7"/>
        <v>122</v>
      </c>
      <c r="V11" s="45">
        <f t="shared" si="8"/>
        <v>7</v>
      </c>
      <c r="W11" s="45">
        <f t="shared" si="9"/>
        <v>48</v>
      </c>
      <c r="X11" s="49">
        <f t="shared" si="10"/>
        <v>28</v>
      </c>
      <c r="Y11" s="49">
        <f t="shared" si="11"/>
        <v>7</v>
      </c>
      <c r="Z11" s="45">
        <f t="shared" si="12"/>
        <v>3</v>
      </c>
      <c r="AA11" s="49">
        <f t="shared" si="14"/>
        <v>9</v>
      </c>
      <c r="AB11" s="49" t="str">
        <f t="shared" si="14"/>
        <v>N. Henry</v>
      </c>
      <c r="AC11" s="49">
        <f t="shared" si="14"/>
        <v>6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81</v>
      </c>
      <c r="H12" s="8">
        <v>13</v>
      </c>
      <c r="I12" s="9">
        <v>1</v>
      </c>
      <c r="J12" s="19"/>
      <c r="K12" s="19"/>
      <c r="L12" s="20"/>
      <c r="M12" s="2"/>
      <c r="N12" s="42">
        <f t="shared" si="0"/>
        <v>40670</v>
      </c>
      <c r="O12" s="41" t="str">
        <f t="shared" si="1"/>
        <v>Greys Green (1)</v>
      </c>
      <c r="P12" s="41" t="str">
        <f t="shared" si="2"/>
        <v>Loss</v>
      </c>
      <c r="Q12" s="41" t="str">
        <f t="shared" si="3"/>
        <v>Home</v>
      </c>
      <c r="R12" s="3" t="str">
        <f t="shared" si="4"/>
        <v>Second</v>
      </c>
      <c r="S12" s="3">
        <f t="shared" si="5"/>
        <v>86</v>
      </c>
      <c r="T12" s="49">
        <f t="shared" si="6"/>
        <v>10</v>
      </c>
      <c r="U12" s="49">
        <f t="shared" si="7"/>
        <v>122</v>
      </c>
      <c r="V12" s="45">
        <f t="shared" si="8"/>
        <v>7</v>
      </c>
      <c r="W12" s="45">
        <f t="shared" si="9"/>
        <v>48</v>
      </c>
      <c r="X12" s="49">
        <f t="shared" si="10"/>
        <v>28</v>
      </c>
      <c r="Y12" s="49">
        <f t="shared" si="11"/>
        <v>7</v>
      </c>
      <c r="Z12" s="45">
        <f t="shared" si="12"/>
        <v>3</v>
      </c>
      <c r="AA12" s="49">
        <f t="shared" si="14"/>
        <v>10</v>
      </c>
      <c r="AB12" s="49" t="str">
        <f t="shared" si="14"/>
        <v>T. White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66</v>
      </c>
      <c r="H13" s="8">
        <v>6</v>
      </c>
      <c r="I13" s="9">
        <v>1</v>
      </c>
      <c r="J13" s="19"/>
      <c r="K13" s="19"/>
      <c r="L13" s="20"/>
      <c r="M13" s="2"/>
      <c r="N13" s="43">
        <f t="shared" si="0"/>
        <v>40670</v>
      </c>
      <c r="O13" s="44" t="str">
        <f t="shared" si="1"/>
        <v>Greys Green (1)</v>
      </c>
      <c r="P13" s="44" t="str">
        <f t="shared" si="2"/>
        <v>Loss</v>
      </c>
      <c r="Q13" s="44" t="str">
        <f t="shared" si="3"/>
        <v>Home</v>
      </c>
      <c r="R13" s="4" t="str">
        <f t="shared" si="4"/>
        <v>Second</v>
      </c>
      <c r="S13" s="4">
        <f t="shared" si="5"/>
        <v>86</v>
      </c>
      <c r="T13" s="50">
        <f t="shared" si="6"/>
        <v>10</v>
      </c>
      <c r="U13" s="50">
        <f t="shared" si="7"/>
        <v>122</v>
      </c>
      <c r="V13" s="47">
        <f t="shared" si="8"/>
        <v>7</v>
      </c>
      <c r="W13" s="47">
        <f t="shared" si="9"/>
        <v>48</v>
      </c>
      <c r="X13" s="50">
        <f t="shared" si="10"/>
        <v>28</v>
      </c>
      <c r="Y13" s="50">
        <f t="shared" si="11"/>
        <v>7</v>
      </c>
      <c r="Z13" s="47">
        <f t="shared" si="12"/>
        <v>3</v>
      </c>
      <c r="AA13" s="50">
        <f t="shared" si="14"/>
        <v>11</v>
      </c>
      <c r="AB13" s="50" t="str">
        <f t="shared" si="14"/>
        <v>B. Bazell</v>
      </c>
      <c r="AC13" s="50">
        <f t="shared" si="14"/>
        <v>0</v>
      </c>
      <c r="AD13" s="50">
        <f t="shared" si="14"/>
        <v>1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85</v>
      </c>
      <c r="H14" s="8">
        <v>3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86</v>
      </c>
      <c r="E15" s="19"/>
      <c r="F15" s="57">
        <v>9</v>
      </c>
      <c r="G15" s="7" t="s">
        <v>64</v>
      </c>
      <c r="H15" s="8">
        <v>6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62</v>
      </c>
      <c r="H16" s="8">
        <v>0</v>
      </c>
      <c r="I16" s="9">
        <v>0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100</v>
      </c>
      <c r="H17" s="11">
        <v>0</v>
      </c>
      <c r="I17" s="12">
        <v>1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122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7</v>
      </c>
      <c r="E19" s="19"/>
      <c r="F19" s="59" t="s">
        <v>18</v>
      </c>
      <c r="G19" s="60"/>
      <c r="H19" s="61">
        <v>7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48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28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8</v>
      </c>
      <c r="I24" s="68">
        <v>1</v>
      </c>
      <c r="J24" s="68">
        <v>0</v>
      </c>
      <c r="K24" s="69">
        <v>17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63</v>
      </c>
      <c r="H25" s="72">
        <v>5</v>
      </c>
      <c r="I25" s="73">
        <v>3</v>
      </c>
      <c r="J25" s="73">
        <v>1</v>
      </c>
      <c r="K25" s="74">
        <v>2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17</v>
      </c>
      <c r="I26" s="73">
        <v>5</v>
      </c>
      <c r="J26" s="73">
        <v>4</v>
      </c>
      <c r="K26" s="74">
        <v>39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62</v>
      </c>
      <c r="H27" s="72">
        <v>14</v>
      </c>
      <c r="I27" s="73">
        <v>1</v>
      </c>
      <c r="J27" s="73">
        <v>1</v>
      </c>
      <c r="K27" s="74">
        <v>37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66</v>
      </c>
      <c r="H28" s="72">
        <v>4</v>
      </c>
      <c r="I28" s="73">
        <v>0</v>
      </c>
      <c r="J28" s="73">
        <v>1</v>
      </c>
      <c r="K28" s="74">
        <v>24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3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8.85546875" style="89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40677</v>
      </c>
      <c r="O3" s="83" t="str">
        <f t="shared" ref="O3:O13" si="1">$D$7</f>
        <v>Crazies Hill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Second</v>
      </c>
      <c r="S3" s="5">
        <f t="shared" ref="S3:S13" si="5">$D$15</f>
        <v>123</v>
      </c>
      <c r="T3" s="84">
        <f t="shared" ref="T3:T13" si="6">$D$16</f>
        <v>6</v>
      </c>
      <c r="U3" s="84">
        <f t="shared" ref="U3:U13" si="7">$D$18</f>
        <v>222</v>
      </c>
      <c r="V3" s="85">
        <f t="shared" ref="V3:V13" si="8">$D$19</f>
        <v>6</v>
      </c>
      <c r="W3" s="85">
        <f t="shared" ref="W3:W13" si="9">$D$21</f>
        <v>36</v>
      </c>
      <c r="X3" s="84">
        <f t="shared" ref="X3:X13" si="10">$D$22</f>
        <v>36</v>
      </c>
      <c r="Y3" s="84">
        <f t="shared" ref="Y3:Y13" si="11">$H$19</f>
        <v>10</v>
      </c>
      <c r="Z3" s="85">
        <f t="shared" ref="Z3:Z13" si="12">$H$36</f>
        <v>4</v>
      </c>
      <c r="AA3" s="84">
        <f>F7</f>
        <v>1</v>
      </c>
      <c r="AB3" s="84" t="str">
        <f>G7</f>
        <v>C. Simon</v>
      </c>
      <c r="AC3" s="84">
        <f>H7</f>
        <v>7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9</v>
      </c>
      <c r="AH3" s="85">
        <f t="shared" si="13"/>
        <v>0</v>
      </c>
      <c r="AI3" s="85">
        <f t="shared" si="13"/>
        <v>2</v>
      </c>
      <c r="AJ3" s="86">
        <f t="shared" si="13"/>
        <v>35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40677</v>
      </c>
      <c r="O4" s="41" t="str">
        <f t="shared" si="1"/>
        <v>Crazies Hill</v>
      </c>
      <c r="P4" s="41" t="str">
        <f t="shared" si="2"/>
        <v>Draw</v>
      </c>
      <c r="Q4" s="41" t="str">
        <f t="shared" si="3"/>
        <v>Away</v>
      </c>
      <c r="R4" s="3" t="str">
        <f t="shared" si="4"/>
        <v>Second</v>
      </c>
      <c r="S4" s="3">
        <f t="shared" si="5"/>
        <v>123</v>
      </c>
      <c r="T4" s="49">
        <f t="shared" si="6"/>
        <v>6</v>
      </c>
      <c r="U4" s="49">
        <f t="shared" si="7"/>
        <v>222</v>
      </c>
      <c r="V4" s="45">
        <f t="shared" si="8"/>
        <v>6</v>
      </c>
      <c r="W4" s="45">
        <f t="shared" si="9"/>
        <v>36</v>
      </c>
      <c r="X4" s="49">
        <f t="shared" si="10"/>
        <v>36</v>
      </c>
      <c r="Y4" s="49">
        <f t="shared" si="11"/>
        <v>10</v>
      </c>
      <c r="Z4" s="45">
        <f t="shared" si="12"/>
        <v>4</v>
      </c>
      <c r="AA4" s="49">
        <f t="shared" ref="AA4:AD13" si="14">F8</f>
        <v>2</v>
      </c>
      <c r="AB4" s="49" t="str">
        <f t="shared" si="14"/>
        <v>S. Bucknill</v>
      </c>
      <c r="AC4" s="49">
        <f t="shared" si="14"/>
        <v>1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S. Beardall</v>
      </c>
      <c r="AG4" s="45">
        <f t="shared" si="13"/>
        <v>9</v>
      </c>
      <c r="AH4" s="45">
        <f t="shared" si="13"/>
        <v>0</v>
      </c>
      <c r="AI4" s="45">
        <f t="shared" si="13"/>
        <v>2</v>
      </c>
      <c r="AJ4" s="46">
        <f t="shared" si="13"/>
        <v>66</v>
      </c>
    </row>
    <row r="5" spans="2:36" ht="15.75" thickBot="1">
      <c r="B5" s="18"/>
      <c r="C5" s="25" t="s">
        <v>0</v>
      </c>
      <c r="D5" s="92">
        <v>40677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40677</v>
      </c>
      <c r="O5" s="41" t="str">
        <f t="shared" si="1"/>
        <v>Crazies Hill</v>
      </c>
      <c r="P5" s="41" t="str">
        <f t="shared" si="2"/>
        <v>Draw</v>
      </c>
      <c r="Q5" s="41" t="str">
        <f t="shared" si="3"/>
        <v>Away</v>
      </c>
      <c r="R5" s="3" t="str">
        <f t="shared" si="4"/>
        <v>Second</v>
      </c>
      <c r="S5" s="3">
        <f t="shared" si="5"/>
        <v>123</v>
      </c>
      <c r="T5" s="49">
        <f t="shared" si="6"/>
        <v>6</v>
      </c>
      <c r="U5" s="49">
        <f t="shared" si="7"/>
        <v>222</v>
      </c>
      <c r="V5" s="45">
        <f t="shared" si="8"/>
        <v>6</v>
      </c>
      <c r="W5" s="45">
        <f t="shared" si="9"/>
        <v>36</v>
      </c>
      <c r="X5" s="49">
        <f t="shared" si="10"/>
        <v>36</v>
      </c>
      <c r="Y5" s="49">
        <f t="shared" si="11"/>
        <v>10</v>
      </c>
      <c r="Z5" s="45">
        <f t="shared" si="12"/>
        <v>4</v>
      </c>
      <c r="AA5" s="49">
        <f t="shared" si="14"/>
        <v>3</v>
      </c>
      <c r="AB5" s="49" t="str">
        <f t="shared" si="14"/>
        <v>S. Beardall</v>
      </c>
      <c r="AC5" s="49">
        <f t="shared" si="14"/>
        <v>14</v>
      </c>
      <c r="AD5" s="49">
        <f t="shared" si="14"/>
        <v>1</v>
      </c>
      <c r="AE5" s="45">
        <f t="shared" si="15"/>
        <v>3</v>
      </c>
      <c r="AF5" s="45" t="str">
        <f t="shared" si="13"/>
        <v>A. Harvey-Thompson</v>
      </c>
      <c r="AG5" s="45">
        <f t="shared" si="13"/>
        <v>13</v>
      </c>
      <c r="AH5" s="45">
        <f t="shared" si="13"/>
        <v>1</v>
      </c>
      <c r="AI5" s="45">
        <f t="shared" si="13"/>
        <v>2</v>
      </c>
      <c r="AJ5" s="46">
        <f t="shared" si="13"/>
        <v>62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40677</v>
      </c>
      <c r="O6" s="41" t="str">
        <f t="shared" si="1"/>
        <v>Crazies Hill</v>
      </c>
      <c r="P6" s="41" t="str">
        <f t="shared" si="2"/>
        <v>Draw</v>
      </c>
      <c r="Q6" s="41" t="str">
        <f t="shared" si="3"/>
        <v>Away</v>
      </c>
      <c r="R6" s="3" t="str">
        <f t="shared" si="4"/>
        <v>Second</v>
      </c>
      <c r="S6" s="3">
        <f t="shared" si="5"/>
        <v>123</v>
      </c>
      <c r="T6" s="49">
        <f t="shared" si="6"/>
        <v>6</v>
      </c>
      <c r="U6" s="49">
        <f t="shared" si="7"/>
        <v>222</v>
      </c>
      <c r="V6" s="45">
        <f t="shared" si="8"/>
        <v>6</v>
      </c>
      <c r="W6" s="45">
        <f t="shared" si="9"/>
        <v>36</v>
      </c>
      <c r="X6" s="49">
        <f t="shared" si="10"/>
        <v>36</v>
      </c>
      <c r="Y6" s="49">
        <f t="shared" si="11"/>
        <v>10</v>
      </c>
      <c r="Z6" s="45">
        <f t="shared" si="12"/>
        <v>4</v>
      </c>
      <c r="AA6" s="49">
        <f t="shared" si="14"/>
        <v>4</v>
      </c>
      <c r="AB6" s="49" t="str">
        <f t="shared" si="14"/>
        <v>R. Dickie</v>
      </c>
      <c r="AC6" s="49">
        <f t="shared" si="14"/>
        <v>7</v>
      </c>
      <c r="AD6" s="49">
        <f t="shared" si="14"/>
        <v>1</v>
      </c>
      <c r="AE6" s="45">
        <f t="shared" si="15"/>
        <v>4</v>
      </c>
      <c r="AF6" s="45" t="str">
        <f t="shared" si="13"/>
        <v>N. Runkell</v>
      </c>
      <c r="AG6" s="45">
        <f t="shared" si="13"/>
        <v>4</v>
      </c>
      <c r="AH6" s="45">
        <f t="shared" si="13"/>
        <v>0</v>
      </c>
      <c r="AI6" s="45">
        <f t="shared" si="13"/>
        <v>0</v>
      </c>
      <c r="AJ6" s="46">
        <f t="shared" si="13"/>
        <v>48</v>
      </c>
    </row>
    <row r="7" spans="2:36" ht="15.75" thickBot="1">
      <c r="B7" s="18"/>
      <c r="C7" s="25" t="s">
        <v>1</v>
      </c>
      <c r="D7" s="93" t="s">
        <v>75</v>
      </c>
      <c r="E7" s="19"/>
      <c r="F7" s="53">
        <v>1</v>
      </c>
      <c r="G7" s="54" t="s">
        <v>68</v>
      </c>
      <c r="H7" s="55">
        <v>7</v>
      </c>
      <c r="I7" s="56">
        <v>1</v>
      </c>
      <c r="J7" s="19"/>
      <c r="K7" s="19"/>
      <c r="L7" s="20"/>
      <c r="M7" s="2"/>
      <c r="N7" s="42">
        <f t="shared" si="0"/>
        <v>40677</v>
      </c>
      <c r="O7" s="41" t="str">
        <f t="shared" si="1"/>
        <v>Crazies Hill</v>
      </c>
      <c r="P7" s="41" t="str">
        <f t="shared" si="2"/>
        <v>Draw</v>
      </c>
      <c r="Q7" s="41" t="str">
        <f t="shared" si="3"/>
        <v>Away</v>
      </c>
      <c r="R7" s="3" t="str">
        <f t="shared" si="4"/>
        <v>Second</v>
      </c>
      <c r="S7" s="3">
        <f t="shared" si="5"/>
        <v>123</v>
      </c>
      <c r="T7" s="49">
        <f t="shared" si="6"/>
        <v>6</v>
      </c>
      <c r="U7" s="49">
        <f t="shared" si="7"/>
        <v>222</v>
      </c>
      <c r="V7" s="45">
        <f t="shared" si="8"/>
        <v>6</v>
      </c>
      <c r="W7" s="45">
        <f t="shared" si="9"/>
        <v>36</v>
      </c>
      <c r="X7" s="49">
        <f t="shared" si="10"/>
        <v>36</v>
      </c>
      <c r="Y7" s="49">
        <f t="shared" si="11"/>
        <v>10</v>
      </c>
      <c r="Z7" s="45">
        <f t="shared" si="12"/>
        <v>4</v>
      </c>
      <c r="AA7" s="49">
        <f t="shared" si="14"/>
        <v>5</v>
      </c>
      <c r="AB7" s="49" t="str">
        <f t="shared" si="14"/>
        <v>O. Brett</v>
      </c>
      <c r="AC7" s="49">
        <f t="shared" si="14"/>
        <v>21</v>
      </c>
      <c r="AD7" s="49">
        <f t="shared" si="14"/>
        <v>1</v>
      </c>
      <c r="AE7" s="45">
        <f t="shared" si="15"/>
        <v>5</v>
      </c>
      <c r="AF7" s="45" t="str">
        <f t="shared" si="13"/>
        <v>O. Brett</v>
      </c>
      <c r="AG7" s="45">
        <f t="shared" si="13"/>
        <v>1</v>
      </c>
      <c r="AH7" s="45">
        <f t="shared" si="13"/>
        <v>0</v>
      </c>
      <c r="AI7" s="45">
        <f t="shared" si="13"/>
        <v>0</v>
      </c>
      <c r="AJ7" s="46">
        <f t="shared" si="13"/>
        <v>7</v>
      </c>
    </row>
    <row r="8" spans="2:36" ht="15.75" thickBot="1">
      <c r="B8" s="18"/>
      <c r="C8" s="19"/>
      <c r="D8" s="91"/>
      <c r="E8" s="19"/>
      <c r="F8" s="57">
        <v>2</v>
      </c>
      <c r="G8" s="7" t="s">
        <v>82</v>
      </c>
      <c r="H8" s="8">
        <v>1</v>
      </c>
      <c r="I8" s="9">
        <v>1</v>
      </c>
      <c r="J8" s="19"/>
      <c r="K8" s="19"/>
      <c r="L8" s="20"/>
      <c r="M8" s="2"/>
      <c r="N8" s="42">
        <f t="shared" si="0"/>
        <v>40677</v>
      </c>
      <c r="O8" s="41" t="str">
        <f t="shared" si="1"/>
        <v>Crazies Hill</v>
      </c>
      <c r="P8" s="41" t="str">
        <f t="shared" si="2"/>
        <v>Draw</v>
      </c>
      <c r="Q8" s="41" t="str">
        <f t="shared" si="3"/>
        <v>Away</v>
      </c>
      <c r="R8" s="3" t="str">
        <f t="shared" si="4"/>
        <v>Second</v>
      </c>
      <c r="S8" s="3">
        <f t="shared" si="5"/>
        <v>123</v>
      </c>
      <c r="T8" s="49">
        <f t="shared" si="6"/>
        <v>6</v>
      </c>
      <c r="U8" s="49">
        <f t="shared" si="7"/>
        <v>222</v>
      </c>
      <c r="V8" s="45">
        <f t="shared" si="8"/>
        <v>6</v>
      </c>
      <c r="W8" s="45">
        <f t="shared" si="9"/>
        <v>36</v>
      </c>
      <c r="X8" s="49">
        <f t="shared" si="10"/>
        <v>36</v>
      </c>
      <c r="Y8" s="49">
        <f t="shared" si="11"/>
        <v>10</v>
      </c>
      <c r="Z8" s="45">
        <f t="shared" si="12"/>
        <v>4</v>
      </c>
      <c r="AA8" s="49">
        <f t="shared" si="14"/>
        <v>6</v>
      </c>
      <c r="AB8" s="49" t="str">
        <f t="shared" si="14"/>
        <v>B. Bazell</v>
      </c>
      <c r="AC8" s="49">
        <f t="shared" si="14"/>
        <v>61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7" t="s">
        <v>66</v>
      </c>
      <c r="H9" s="8">
        <v>14</v>
      </c>
      <c r="I9" s="9">
        <v>1</v>
      </c>
      <c r="J9" s="19"/>
      <c r="K9" s="19"/>
      <c r="L9" s="20"/>
      <c r="M9" s="2"/>
      <c r="N9" s="42">
        <f t="shared" si="0"/>
        <v>40677</v>
      </c>
      <c r="O9" s="41" t="str">
        <f t="shared" si="1"/>
        <v>Crazies Hill</v>
      </c>
      <c r="P9" s="41" t="str">
        <f t="shared" si="2"/>
        <v>Draw</v>
      </c>
      <c r="Q9" s="41" t="str">
        <f t="shared" si="3"/>
        <v>Away</v>
      </c>
      <c r="R9" s="3" t="str">
        <f t="shared" si="4"/>
        <v>Second</v>
      </c>
      <c r="S9" s="3">
        <f t="shared" si="5"/>
        <v>123</v>
      </c>
      <c r="T9" s="49">
        <f t="shared" si="6"/>
        <v>6</v>
      </c>
      <c r="U9" s="49">
        <f t="shared" si="7"/>
        <v>222</v>
      </c>
      <c r="V9" s="45">
        <f t="shared" si="8"/>
        <v>6</v>
      </c>
      <c r="W9" s="45">
        <f t="shared" si="9"/>
        <v>36</v>
      </c>
      <c r="X9" s="49">
        <f t="shared" si="10"/>
        <v>36</v>
      </c>
      <c r="Y9" s="49">
        <f t="shared" si="11"/>
        <v>10</v>
      </c>
      <c r="Z9" s="45">
        <f t="shared" si="12"/>
        <v>4</v>
      </c>
      <c r="AA9" s="49">
        <f t="shared" si="14"/>
        <v>7</v>
      </c>
      <c r="AB9" s="49" t="str">
        <f t="shared" si="14"/>
        <v>J. Leefe</v>
      </c>
      <c r="AC9" s="49">
        <f t="shared" si="14"/>
        <v>1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89</v>
      </c>
      <c r="H10" s="8">
        <v>7</v>
      </c>
      <c r="I10" s="9">
        <v>1</v>
      </c>
      <c r="J10" s="19"/>
      <c r="K10" s="19"/>
      <c r="L10" s="20"/>
      <c r="M10" s="2"/>
      <c r="N10" s="42">
        <f t="shared" si="0"/>
        <v>40677</v>
      </c>
      <c r="O10" s="41" t="str">
        <f t="shared" si="1"/>
        <v>Crazies Hill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Second</v>
      </c>
      <c r="S10" s="3">
        <f t="shared" si="5"/>
        <v>123</v>
      </c>
      <c r="T10" s="49">
        <f t="shared" si="6"/>
        <v>6</v>
      </c>
      <c r="U10" s="49">
        <f t="shared" si="7"/>
        <v>222</v>
      </c>
      <c r="V10" s="45">
        <f t="shared" si="8"/>
        <v>6</v>
      </c>
      <c r="W10" s="45">
        <f t="shared" si="9"/>
        <v>36</v>
      </c>
      <c r="X10" s="49">
        <f t="shared" si="10"/>
        <v>36</v>
      </c>
      <c r="Y10" s="49">
        <f t="shared" si="11"/>
        <v>10</v>
      </c>
      <c r="Z10" s="45">
        <f t="shared" si="12"/>
        <v>4</v>
      </c>
      <c r="AA10" s="49">
        <f t="shared" si="14"/>
        <v>8</v>
      </c>
      <c r="AB10" s="49" t="str">
        <f t="shared" si="14"/>
        <v>Ra. Dickie</v>
      </c>
      <c r="AC10" s="49">
        <f t="shared" si="14"/>
        <v>1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65</v>
      </c>
      <c r="H11" s="8">
        <v>21</v>
      </c>
      <c r="I11" s="9">
        <v>1</v>
      </c>
      <c r="J11" s="19"/>
      <c r="K11" s="19"/>
      <c r="L11" s="20"/>
      <c r="M11" s="2"/>
      <c r="N11" s="42">
        <f t="shared" si="0"/>
        <v>40677</v>
      </c>
      <c r="O11" s="41" t="str">
        <f t="shared" si="1"/>
        <v>Crazies Hill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Second</v>
      </c>
      <c r="S11" s="3">
        <f t="shared" si="5"/>
        <v>123</v>
      </c>
      <c r="T11" s="49">
        <f t="shared" si="6"/>
        <v>6</v>
      </c>
      <c r="U11" s="49">
        <f t="shared" si="7"/>
        <v>222</v>
      </c>
      <c r="V11" s="45">
        <f t="shared" si="8"/>
        <v>6</v>
      </c>
      <c r="W11" s="45">
        <f t="shared" si="9"/>
        <v>36</v>
      </c>
      <c r="X11" s="49">
        <f t="shared" si="10"/>
        <v>36</v>
      </c>
      <c r="Y11" s="49">
        <f t="shared" si="11"/>
        <v>10</v>
      </c>
      <c r="Z11" s="45">
        <f t="shared" si="12"/>
        <v>4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100</v>
      </c>
      <c r="H12" s="8">
        <v>61</v>
      </c>
      <c r="I12" s="9">
        <v>1</v>
      </c>
      <c r="J12" s="19"/>
      <c r="K12" s="19"/>
      <c r="L12" s="20"/>
      <c r="M12" s="2"/>
      <c r="N12" s="42">
        <f t="shared" si="0"/>
        <v>40677</v>
      </c>
      <c r="O12" s="41" t="str">
        <f t="shared" si="1"/>
        <v>Crazies Hill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Second</v>
      </c>
      <c r="S12" s="3">
        <f t="shared" si="5"/>
        <v>123</v>
      </c>
      <c r="T12" s="49">
        <f t="shared" si="6"/>
        <v>6</v>
      </c>
      <c r="U12" s="49">
        <f t="shared" si="7"/>
        <v>222</v>
      </c>
      <c r="V12" s="45">
        <f t="shared" si="8"/>
        <v>6</v>
      </c>
      <c r="W12" s="45">
        <f t="shared" si="9"/>
        <v>36</v>
      </c>
      <c r="X12" s="49">
        <f t="shared" si="10"/>
        <v>36</v>
      </c>
      <c r="Y12" s="49">
        <f t="shared" si="11"/>
        <v>10</v>
      </c>
      <c r="Z12" s="45">
        <f t="shared" si="12"/>
        <v>4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85</v>
      </c>
      <c r="H13" s="8">
        <v>1</v>
      </c>
      <c r="I13" s="9">
        <v>0</v>
      </c>
      <c r="J13" s="19"/>
      <c r="K13" s="19"/>
      <c r="L13" s="20"/>
      <c r="M13" s="2"/>
      <c r="N13" s="43">
        <f t="shared" si="0"/>
        <v>40677</v>
      </c>
      <c r="O13" s="44" t="str">
        <f t="shared" si="1"/>
        <v>Crazies Hill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Second</v>
      </c>
      <c r="S13" s="4">
        <f t="shared" si="5"/>
        <v>123</v>
      </c>
      <c r="T13" s="50">
        <f t="shared" si="6"/>
        <v>6</v>
      </c>
      <c r="U13" s="50">
        <f t="shared" si="7"/>
        <v>222</v>
      </c>
      <c r="V13" s="47">
        <f t="shared" si="8"/>
        <v>6</v>
      </c>
      <c r="W13" s="47">
        <f t="shared" si="9"/>
        <v>36</v>
      </c>
      <c r="X13" s="50">
        <f t="shared" si="10"/>
        <v>36</v>
      </c>
      <c r="Y13" s="50">
        <f t="shared" si="11"/>
        <v>10</v>
      </c>
      <c r="Z13" s="47">
        <f t="shared" si="12"/>
        <v>4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92</v>
      </c>
      <c r="H14" s="8">
        <v>1</v>
      </c>
      <c r="I14" s="9">
        <v>0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123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6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222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6</v>
      </c>
      <c r="E19" s="19"/>
      <c r="F19" s="59" t="s">
        <v>18</v>
      </c>
      <c r="G19" s="60"/>
      <c r="H19" s="61">
        <v>10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36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36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9</v>
      </c>
      <c r="I24" s="68">
        <v>0</v>
      </c>
      <c r="J24" s="68">
        <v>2</v>
      </c>
      <c r="K24" s="69">
        <v>35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66</v>
      </c>
      <c r="H25" s="72">
        <v>9</v>
      </c>
      <c r="I25" s="73">
        <v>0</v>
      </c>
      <c r="J25" s="73">
        <v>2</v>
      </c>
      <c r="K25" s="74">
        <v>66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86</v>
      </c>
      <c r="H26" s="72">
        <v>13</v>
      </c>
      <c r="I26" s="73">
        <v>1</v>
      </c>
      <c r="J26" s="73">
        <v>2</v>
      </c>
      <c r="K26" s="74">
        <v>62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93</v>
      </c>
      <c r="H27" s="72">
        <v>4</v>
      </c>
      <c r="I27" s="73">
        <v>0</v>
      </c>
      <c r="J27" s="73">
        <v>0</v>
      </c>
      <c r="K27" s="74">
        <v>48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65</v>
      </c>
      <c r="H28" s="72">
        <v>1</v>
      </c>
      <c r="I28" s="73">
        <v>0</v>
      </c>
      <c r="J28" s="73">
        <v>0</v>
      </c>
      <c r="K28" s="74">
        <v>7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4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40678</v>
      </c>
      <c r="O3" s="83" t="str">
        <f t="shared" ref="O3:O13" si="1">$D$7</f>
        <v>Britwell Salome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297</v>
      </c>
      <c r="T3" s="84">
        <f t="shared" ref="T3:T13" si="6">$D$16</f>
        <v>6</v>
      </c>
      <c r="U3" s="84">
        <f t="shared" ref="U3:U13" si="7">$D$18</f>
        <v>163</v>
      </c>
      <c r="V3" s="85">
        <f t="shared" ref="V3:V13" si="8">$D$19</f>
        <v>8</v>
      </c>
      <c r="W3" s="85">
        <f t="shared" ref="W3:W13" si="9">$D$21</f>
        <v>39</v>
      </c>
      <c r="X3" s="84">
        <f t="shared" ref="X3:X13" si="10">$D$22</f>
        <v>34</v>
      </c>
      <c r="Y3" s="84">
        <f t="shared" ref="Y3:Y13" si="11">$H$19</f>
        <v>19</v>
      </c>
      <c r="Z3" s="85">
        <f t="shared" ref="Z3:Z13" si="12">$H$36</f>
        <v>25</v>
      </c>
      <c r="AA3" s="84">
        <f>F7</f>
        <v>1</v>
      </c>
      <c r="AB3" s="84" t="str">
        <f>G7</f>
        <v>P. Briffett</v>
      </c>
      <c r="AC3" s="84">
        <f>H7</f>
        <v>2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10</v>
      </c>
      <c r="AH3" s="85">
        <f t="shared" si="13"/>
        <v>0</v>
      </c>
      <c r="AI3" s="85">
        <f t="shared" si="13"/>
        <v>3</v>
      </c>
      <c r="AJ3" s="86">
        <f t="shared" si="13"/>
        <v>42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40678</v>
      </c>
      <c r="O4" s="41" t="str">
        <f t="shared" si="1"/>
        <v>Britwell Salome</v>
      </c>
      <c r="P4" s="41" t="str">
        <f t="shared" si="2"/>
        <v>Draw</v>
      </c>
      <c r="Q4" s="41" t="str">
        <f t="shared" si="3"/>
        <v>Away</v>
      </c>
      <c r="R4" s="3" t="str">
        <f t="shared" si="4"/>
        <v>First</v>
      </c>
      <c r="S4" s="3">
        <f t="shared" si="5"/>
        <v>297</v>
      </c>
      <c r="T4" s="49">
        <f t="shared" si="6"/>
        <v>6</v>
      </c>
      <c r="U4" s="49">
        <f t="shared" si="7"/>
        <v>163</v>
      </c>
      <c r="V4" s="45">
        <f t="shared" si="8"/>
        <v>8</v>
      </c>
      <c r="W4" s="45">
        <f t="shared" si="9"/>
        <v>39</v>
      </c>
      <c r="X4" s="49">
        <f t="shared" si="10"/>
        <v>34</v>
      </c>
      <c r="Y4" s="49">
        <f t="shared" si="11"/>
        <v>19</v>
      </c>
      <c r="Z4" s="45">
        <f t="shared" si="12"/>
        <v>25</v>
      </c>
      <c r="AA4" s="49">
        <f t="shared" ref="AA4:AD13" si="14">F8</f>
        <v>2</v>
      </c>
      <c r="AB4" s="49" t="str">
        <f t="shared" si="14"/>
        <v>A. Bignell</v>
      </c>
      <c r="AC4" s="49">
        <f t="shared" si="14"/>
        <v>0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S. Beardall</v>
      </c>
      <c r="AG4" s="45">
        <f t="shared" si="13"/>
        <v>7</v>
      </c>
      <c r="AH4" s="45">
        <f t="shared" si="13"/>
        <v>1</v>
      </c>
      <c r="AI4" s="45">
        <f t="shared" si="13"/>
        <v>1</v>
      </c>
      <c r="AJ4" s="46">
        <f t="shared" si="13"/>
        <v>28</v>
      </c>
    </row>
    <row r="5" spans="2:36" ht="15.75" thickBot="1">
      <c r="B5" s="18"/>
      <c r="C5" s="25" t="s">
        <v>0</v>
      </c>
      <c r="D5" s="92">
        <v>40678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40678</v>
      </c>
      <c r="O5" s="41" t="str">
        <f t="shared" si="1"/>
        <v>Britwell Salome</v>
      </c>
      <c r="P5" s="41" t="str">
        <f t="shared" si="2"/>
        <v>Draw</v>
      </c>
      <c r="Q5" s="41" t="str">
        <f t="shared" si="3"/>
        <v>Away</v>
      </c>
      <c r="R5" s="3" t="str">
        <f t="shared" si="4"/>
        <v>First</v>
      </c>
      <c r="S5" s="3">
        <f t="shared" si="5"/>
        <v>297</v>
      </c>
      <c r="T5" s="49">
        <f t="shared" si="6"/>
        <v>6</v>
      </c>
      <c r="U5" s="49">
        <f t="shared" si="7"/>
        <v>163</v>
      </c>
      <c r="V5" s="45">
        <f t="shared" si="8"/>
        <v>8</v>
      </c>
      <c r="W5" s="45">
        <f t="shared" si="9"/>
        <v>39</v>
      </c>
      <c r="X5" s="49">
        <f t="shared" si="10"/>
        <v>34</v>
      </c>
      <c r="Y5" s="49">
        <f t="shared" si="11"/>
        <v>19</v>
      </c>
      <c r="Z5" s="45">
        <f t="shared" si="12"/>
        <v>25</v>
      </c>
      <c r="AA5" s="49">
        <f t="shared" si="14"/>
        <v>3</v>
      </c>
      <c r="AB5" s="49" t="str">
        <f t="shared" si="14"/>
        <v>R. Gunn</v>
      </c>
      <c r="AC5" s="49">
        <f t="shared" si="14"/>
        <v>8</v>
      </c>
      <c r="AD5" s="49">
        <f t="shared" si="14"/>
        <v>1</v>
      </c>
      <c r="AE5" s="45">
        <f t="shared" si="15"/>
        <v>3</v>
      </c>
      <c r="AF5" s="45" t="str">
        <f t="shared" si="13"/>
        <v>A. Bignell</v>
      </c>
      <c r="AG5" s="45">
        <f t="shared" si="13"/>
        <v>10</v>
      </c>
      <c r="AH5" s="45">
        <f t="shared" si="13"/>
        <v>4</v>
      </c>
      <c r="AI5" s="45">
        <f t="shared" si="13"/>
        <v>3</v>
      </c>
      <c r="AJ5" s="46">
        <f t="shared" si="13"/>
        <v>23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40678</v>
      </c>
      <c r="O6" s="41" t="str">
        <f t="shared" si="1"/>
        <v>Britwell Salome</v>
      </c>
      <c r="P6" s="41" t="str">
        <f t="shared" si="2"/>
        <v>Draw</v>
      </c>
      <c r="Q6" s="41" t="str">
        <f t="shared" si="3"/>
        <v>Away</v>
      </c>
      <c r="R6" s="3" t="str">
        <f t="shared" si="4"/>
        <v>First</v>
      </c>
      <c r="S6" s="3">
        <f t="shared" si="5"/>
        <v>297</v>
      </c>
      <c r="T6" s="49">
        <f t="shared" si="6"/>
        <v>6</v>
      </c>
      <c r="U6" s="49">
        <f t="shared" si="7"/>
        <v>163</v>
      </c>
      <c r="V6" s="45">
        <f t="shared" si="8"/>
        <v>8</v>
      </c>
      <c r="W6" s="45">
        <f t="shared" si="9"/>
        <v>39</v>
      </c>
      <c r="X6" s="49">
        <f t="shared" si="10"/>
        <v>34</v>
      </c>
      <c r="Y6" s="49">
        <f t="shared" si="11"/>
        <v>19</v>
      </c>
      <c r="Z6" s="45">
        <f t="shared" si="12"/>
        <v>25</v>
      </c>
      <c r="AA6" s="49">
        <f t="shared" si="14"/>
        <v>4</v>
      </c>
      <c r="AB6" s="49" t="str">
        <f t="shared" si="14"/>
        <v>J. Hunt</v>
      </c>
      <c r="AC6" s="49">
        <f t="shared" si="14"/>
        <v>149</v>
      </c>
      <c r="AD6" s="49">
        <f t="shared" si="14"/>
        <v>0</v>
      </c>
      <c r="AE6" s="45">
        <f t="shared" si="15"/>
        <v>4</v>
      </c>
      <c r="AF6" s="45" t="str">
        <f t="shared" si="13"/>
        <v>P. Briffett</v>
      </c>
      <c r="AG6" s="45">
        <f t="shared" si="13"/>
        <v>3</v>
      </c>
      <c r="AH6" s="45">
        <f t="shared" si="13"/>
        <v>0</v>
      </c>
      <c r="AI6" s="45">
        <f t="shared" si="13"/>
        <v>0</v>
      </c>
      <c r="AJ6" s="46">
        <f t="shared" si="13"/>
        <v>33</v>
      </c>
    </row>
    <row r="7" spans="2:36" ht="15.75" thickBot="1">
      <c r="B7" s="18"/>
      <c r="C7" s="25" t="s">
        <v>1</v>
      </c>
      <c r="D7" s="93" t="s">
        <v>37</v>
      </c>
      <c r="E7" s="19"/>
      <c r="F7" s="53">
        <v>1</v>
      </c>
      <c r="G7" s="54" t="s">
        <v>67</v>
      </c>
      <c r="H7" s="55">
        <v>2</v>
      </c>
      <c r="I7" s="56">
        <v>1</v>
      </c>
      <c r="J7" s="19"/>
      <c r="K7" s="19"/>
      <c r="L7" s="20"/>
      <c r="M7" s="2"/>
      <c r="N7" s="42">
        <f t="shared" si="0"/>
        <v>40678</v>
      </c>
      <c r="O7" s="41" t="str">
        <f t="shared" si="1"/>
        <v>Britwell Salome</v>
      </c>
      <c r="P7" s="41" t="str">
        <f t="shared" si="2"/>
        <v>Draw</v>
      </c>
      <c r="Q7" s="41" t="str">
        <f t="shared" si="3"/>
        <v>Away</v>
      </c>
      <c r="R7" s="3" t="str">
        <f t="shared" si="4"/>
        <v>First</v>
      </c>
      <c r="S7" s="3">
        <f t="shared" si="5"/>
        <v>297</v>
      </c>
      <c r="T7" s="49">
        <f t="shared" si="6"/>
        <v>6</v>
      </c>
      <c r="U7" s="49">
        <f t="shared" si="7"/>
        <v>163</v>
      </c>
      <c r="V7" s="45">
        <f t="shared" si="8"/>
        <v>8</v>
      </c>
      <c r="W7" s="45">
        <f t="shared" si="9"/>
        <v>39</v>
      </c>
      <c r="X7" s="49">
        <f t="shared" si="10"/>
        <v>34</v>
      </c>
      <c r="Y7" s="49">
        <f t="shared" si="11"/>
        <v>19</v>
      </c>
      <c r="Z7" s="45">
        <f t="shared" si="12"/>
        <v>25</v>
      </c>
      <c r="AA7" s="49">
        <f t="shared" si="14"/>
        <v>5</v>
      </c>
      <c r="AB7" s="49" t="str">
        <f t="shared" si="14"/>
        <v>J. Hancock</v>
      </c>
      <c r="AC7" s="49">
        <f t="shared" si="14"/>
        <v>95</v>
      </c>
      <c r="AD7" s="49">
        <f t="shared" si="14"/>
        <v>1</v>
      </c>
      <c r="AE7" s="45">
        <f t="shared" si="15"/>
        <v>5</v>
      </c>
      <c r="AF7" s="45" t="str">
        <f t="shared" si="13"/>
        <v>D. Stockings</v>
      </c>
      <c r="AG7" s="45">
        <f t="shared" si="13"/>
        <v>3</v>
      </c>
      <c r="AH7" s="45">
        <f t="shared" si="13"/>
        <v>1</v>
      </c>
      <c r="AI7" s="45">
        <f t="shared" si="13"/>
        <v>0</v>
      </c>
      <c r="AJ7" s="46">
        <f t="shared" si="13"/>
        <v>4</v>
      </c>
    </row>
    <row r="8" spans="2:36" ht="15.75" thickBot="1">
      <c r="B8" s="18"/>
      <c r="C8" s="19"/>
      <c r="D8" s="91"/>
      <c r="E8" s="19"/>
      <c r="F8" s="57">
        <v>2</v>
      </c>
      <c r="G8" s="7" t="s">
        <v>101</v>
      </c>
      <c r="H8" s="8">
        <v>0</v>
      </c>
      <c r="I8" s="9">
        <v>1</v>
      </c>
      <c r="J8" s="19"/>
      <c r="K8" s="19"/>
      <c r="L8" s="20"/>
      <c r="M8" s="2"/>
      <c r="N8" s="42">
        <f t="shared" si="0"/>
        <v>40678</v>
      </c>
      <c r="O8" s="41" t="str">
        <f t="shared" si="1"/>
        <v>Britwell Salome</v>
      </c>
      <c r="P8" s="41" t="str">
        <f t="shared" si="2"/>
        <v>Draw</v>
      </c>
      <c r="Q8" s="41" t="str">
        <f t="shared" si="3"/>
        <v>Away</v>
      </c>
      <c r="R8" s="3" t="str">
        <f t="shared" si="4"/>
        <v>First</v>
      </c>
      <c r="S8" s="3">
        <f t="shared" si="5"/>
        <v>297</v>
      </c>
      <c r="T8" s="49">
        <f t="shared" si="6"/>
        <v>6</v>
      </c>
      <c r="U8" s="49">
        <f t="shared" si="7"/>
        <v>163</v>
      </c>
      <c r="V8" s="45">
        <f t="shared" si="8"/>
        <v>8</v>
      </c>
      <c r="W8" s="45">
        <f t="shared" si="9"/>
        <v>39</v>
      </c>
      <c r="X8" s="49">
        <f t="shared" si="10"/>
        <v>34</v>
      </c>
      <c r="Y8" s="49">
        <f t="shared" si="11"/>
        <v>19</v>
      </c>
      <c r="Z8" s="45">
        <f t="shared" si="12"/>
        <v>25</v>
      </c>
      <c r="AA8" s="49">
        <f t="shared" si="14"/>
        <v>6</v>
      </c>
      <c r="AB8" s="49" t="str">
        <f t="shared" si="14"/>
        <v>D. Hyman</v>
      </c>
      <c r="AC8" s="49">
        <f t="shared" si="14"/>
        <v>14</v>
      </c>
      <c r="AD8" s="49">
        <f t="shared" si="14"/>
        <v>1</v>
      </c>
      <c r="AE8" s="45">
        <f t="shared" si="15"/>
        <v>6</v>
      </c>
      <c r="AF8" s="45" t="str">
        <f t="shared" si="13"/>
        <v>J. Hancock</v>
      </c>
      <c r="AG8" s="45">
        <f t="shared" si="13"/>
        <v>3</v>
      </c>
      <c r="AH8" s="45">
        <f t="shared" si="13"/>
        <v>1</v>
      </c>
      <c r="AI8" s="45">
        <f t="shared" si="13"/>
        <v>0</v>
      </c>
      <c r="AJ8" s="46">
        <f t="shared" si="13"/>
        <v>5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7" t="s">
        <v>70</v>
      </c>
      <c r="H9" s="8">
        <v>8</v>
      </c>
      <c r="I9" s="9">
        <v>1</v>
      </c>
      <c r="J9" s="19"/>
      <c r="K9" s="19"/>
      <c r="L9" s="20"/>
      <c r="M9" s="2"/>
      <c r="N9" s="42">
        <f t="shared" si="0"/>
        <v>40678</v>
      </c>
      <c r="O9" s="41" t="str">
        <f t="shared" si="1"/>
        <v>Britwell Salome</v>
      </c>
      <c r="P9" s="41" t="str">
        <f t="shared" si="2"/>
        <v>Draw</v>
      </c>
      <c r="Q9" s="41" t="str">
        <f t="shared" si="3"/>
        <v>Away</v>
      </c>
      <c r="R9" s="3" t="str">
        <f t="shared" si="4"/>
        <v>First</v>
      </c>
      <c r="S9" s="3">
        <f t="shared" si="5"/>
        <v>297</v>
      </c>
      <c r="T9" s="49">
        <f t="shared" si="6"/>
        <v>6</v>
      </c>
      <c r="U9" s="49">
        <f t="shared" si="7"/>
        <v>163</v>
      </c>
      <c r="V9" s="45">
        <f t="shared" si="8"/>
        <v>8</v>
      </c>
      <c r="W9" s="45">
        <f t="shared" si="9"/>
        <v>39</v>
      </c>
      <c r="X9" s="49">
        <f t="shared" si="10"/>
        <v>34</v>
      </c>
      <c r="Y9" s="49">
        <f t="shared" si="11"/>
        <v>19</v>
      </c>
      <c r="Z9" s="45">
        <f t="shared" si="12"/>
        <v>25</v>
      </c>
      <c r="AA9" s="49">
        <f t="shared" si="14"/>
        <v>7</v>
      </c>
      <c r="AB9" s="49" t="str">
        <f t="shared" si="14"/>
        <v>D. Stockings</v>
      </c>
      <c r="AC9" s="49">
        <f t="shared" si="14"/>
        <v>10</v>
      </c>
      <c r="AD9" s="49">
        <f t="shared" si="14"/>
        <v>1</v>
      </c>
      <c r="AE9" s="45">
        <f t="shared" si="15"/>
        <v>7</v>
      </c>
      <c r="AF9" s="45" t="str">
        <f t="shared" si="13"/>
        <v>J. Hunt</v>
      </c>
      <c r="AG9" s="45">
        <f t="shared" si="13"/>
        <v>3</v>
      </c>
      <c r="AH9" s="45">
        <f t="shared" si="13"/>
        <v>1</v>
      </c>
      <c r="AI9" s="45">
        <f t="shared" si="13"/>
        <v>1</v>
      </c>
      <c r="AJ9" s="46">
        <f t="shared" si="13"/>
        <v>3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63</v>
      </c>
      <c r="H10" s="8">
        <v>149</v>
      </c>
      <c r="I10" s="9">
        <v>0</v>
      </c>
      <c r="J10" s="19"/>
      <c r="K10" s="19"/>
      <c r="L10" s="20"/>
      <c r="M10" s="2"/>
      <c r="N10" s="42">
        <f t="shared" si="0"/>
        <v>40678</v>
      </c>
      <c r="O10" s="41" t="str">
        <f t="shared" si="1"/>
        <v>Britwell Salome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First</v>
      </c>
      <c r="S10" s="3">
        <f t="shared" si="5"/>
        <v>297</v>
      </c>
      <c r="T10" s="49">
        <f t="shared" si="6"/>
        <v>6</v>
      </c>
      <c r="U10" s="49">
        <f t="shared" si="7"/>
        <v>163</v>
      </c>
      <c r="V10" s="45">
        <f t="shared" si="8"/>
        <v>8</v>
      </c>
      <c r="W10" s="45">
        <f t="shared" si="9"/>
        <v>39</v>
      </c>
      <c r="X10" s="49">
        <f t="shared" si="10"/>
        <v>34</v>
      </c>
      <c r="Y10" s="49">
        <f t="shared" si="11"/>
        <v>19</v>
      </c>
      <c r="Z10" s="45">
        <f t="shared" si="12"/>
        <v>25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102</v>
      </c>
      <c r="H11" s="8">
        <v>95</v>
      </c>
      <c r="I11" s="9">
        <v>1</v>
      </c>
      <c r="J11" s="19"/>
      <c r="K11" s="19"/>
      <c r="L11" s="20"/>
      <c r="M11" s="2"/>
      <c r="N11" s="42">
        <f t="shared" si="0"/>
        <v>40678</v>
      </c>
      <c r="O11" s="41" t="str">
        <f t="shared" si="1"/>
        <v>Britwell Salome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First</v>
      </c>
      <c r="S11" s="3">
        <f t="shared" si="5"/>
        <v>297</v>
      </c>
      <c r="T11" s="49">
        <f t="shared" si="6"/>
        <v>6</v>
      </c>
      <c r="U11" s="49">
        <f t="shared" si="7"/>
        <v>163</v>
      </c>
      <c r="V11" s="45">
        <f t="shared" si="8"/>
        <v>8</v>
      </c>
      <c r="W11" s="45">
        <f t="shared" si="9"/>
        <v>39</v>
      </c>
      <c r="X11" s="49">
        <f t="shared" si="10"/>
        <v>34</v>
      </c>
      <c r="Y11" s="49">
        <f t="shared" si="11"/>
        <v>19</v>
      </c>
      <c r="Z11" s="45">
        <f t="shared" si="12"/>
        <v>25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103</v>
      </c>
      <c r="H12" s="8">
        <v>14</v>
      </c>
      <c r="I12" s="9">
        <v>1</v>
      </c>
      <c r="J12" s="19"/>
      <c r="K12" s="19"/>
      <c r="L12" s="20"/>
      <c r="M12" s="2"/>
      <c r="N12" s="42">
        <f t="shared" si="0"/>
        <v>40678</v>
      </c>
      <c r="O12" s="41" t="str">
        <f t="shared" si="1"/>
        <v>Britwell Salome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First</v>
      </c>
      <c r="S12" s="3">
        <f t="shared" si="5"/>
        <v>297</v>
      </c>
      <c r="T12" s="49">
        <f t="shared" si="6"/>
        <v>6</v>
      </c>
      <c r="U12" s="49">
        <f t="shared" si="7"/>
        <v>163</v>
      </c>
      <c r="V12" s="45">
        <f t="shared" si="8"/>
        <v>8</v>
      </c>
      <c r="W12" s="45">
        <f t="shared" si="9"/>
        <v>39</v>
      </c>
      <c r="X12" s="49">
        <f t="shared" si="10"/>
        <v>34</v>
      </c>
      <c r="Y12" s="49">
        <f t="shared" si="11"/>
        <v>19</v>
      </c>
      <c r="Z12" s="45">
        <f t="shared" si="12"/>
        <v>25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99</v>
      </c>
      <c r="H13" s="8">
        <v>10</v>
      </c>
      <c r="I13" s="9">
        <v>1</v>
      </c>
      <c r="J13" s="19"/>
      <c r="K13" s="19"/>
      <c r="L13" s="20"/>
      <c r="M13" s="2"/>
      <c r="N13" s="43">
        <f t="shared" si="0"/>
        <v>40678</v>
      </c>
      <c r="O13" s="44" t="str">
        <f t="shared" si="1"/>
        <v>Britwell Salome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First</v>
      </c>
      <c r="S13" s="4">
        <f t="shared" si="5"/>
        <v>297</v>
      </c>
      <c r="T13" s="50">
        <f t="shared" si="6"/>
        <v>6</v>
      </c>
      <c r="U13" s="50">
        <f t="shared" si="7"/>
        <v>163</v>
      </c>
      <c r="V13" s="47">
        <f t="shared" si="8"/>
        <v>8</v>
      </c>
      <c r="W13" s="47">
        <f t="shared" si="9"/>
        <v>39</v>
      </c>
      <c r="X13" s="50">
        <f t="shared" si="10"/>
        <v>34</v>
      </c>
      <c r="Y13" s="50">
        <f t="shared" si="11"/>
        <v>19</v>
      </c>
      <c r="Z13" s="47">
        <f t="shared" si="12"/>
        <v>25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297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6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163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8</v>
      </c>
      <c r="E19" s="19"/>
      <c r="F19" s="59" t="s">
        <v>18</v>
      </c>
      <c r="G19" s="60"/>
      <c r="H19" s="61">
        <v>19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39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34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10</v>
      </c>
      <c r="I24" s="68">
        <v>0</v>
      </c>
      <c r="J24" s="68">
        <v>3</v>
      </c>
      <c r="K24" s="69">
        <v>42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66</v>
      </c>
      <c r="H25" s="72">
        <v>7</v>
      </c>
      <c r="I25" s="73">
        <v>1</v>
      </c>
      <c r="J25" s="73">
        <v>1</v>
      </c>
      <c r="K25" s="74">
        <v>28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101</v>
      </c>
      <c r="H26" s="72">
        <v>10</v>
      </c>
      <c r="I26" s="73">
        <v>4</v>
      </c>
      <c r="J26" s="73">
        <v>3</v>
      </c>
      <c r="K26" s="74">
        <v>23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67</v>
      </c>
      <c r="H27" s="72">
        <v>3</v>
      </c>
      <c r="I27" s="73">
        <v>0</v>
      </c>
      <c r="J27" s="73">
        <v>0</v>
      </c>
      <c r="K27" s="74">
        <v>33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99</v>
      </c>
      <c r="H28" s="72">
        <v>3</v>
      </c>
      <c r="I28" s="73">
        <v>1</v>
      </c>
      <c r="J28" s="73">
        <v>0</v>
      </c>
      <c r="K28" s="74">
        <v>4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102</v>
      </c>
      <c r="H29" s="72">
        <v>3</v>
      </c>
      <c r="I29" s="73">
        <v>1</v>
      </c>
      <c r="J29" s="73">
        <v>0</v>
      </c>
      <c r="K29" s="74">
        <v>5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63</v>
      </c>
      <c r="H30" s="72">
        <v>3</v>
      </c>
      <c r="I30" s="73">
        <v>1</v>
      </c>
      <c r="J30" s="73">
        <v>1</v>
      </c>
      <c r="K30" s="74">
        <v>3</v>
      </c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25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1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40684</v>
      </c>
      <c r="O3" s="83" t="str">
        <f t="shared" ref="O3:O13" si="1">$D$7</f>
        <v>BBC Caversham</v>
      </c>
      <c r="P3" s="83" t="str">
        <f t="shared" ref="P3:P13" si="2">$D$9</f>
        <v>Cancelled</v>
      </c>
      <c r="Q3" s="83" t="str">
        <f t="shared" ref="Q3:Q13" si="3">$D$11</f>
        <v>Away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40684</v>
      </c>
      <c r="O4" s="41" t="str">
        <f t="shared" si="1"/>
        <v>BBC Caversham</v>
      </c>
      <c r="P4" s="41" t="str">
        <f t="shared" si="2"/>
        <v>Cancelled</v>
      </c>
      <c r="Q4" s="41" t="str">
        <f t="shared" si="3"/>
        <v>Away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40684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40684</v>
      </c>
      <c r="O5" s="41" t="str">
        <f t="shared" si="1"/>
        <v>BBC Caversham</v>
      </c>
      <c r="P5" s="41" t="str">
        <f t="shared" si="2"/>
        <v>Cancelled</v>
      </c>
      <c r="Q5" s="41" t="str">
        <f t="shared" si="3"/>
        <v>Away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40684</v>
      </c>
      <c r="O6" s="41" t="str">
        <f t="shared" si="1"/>
        <v>BBC Caversham</v>
      </c>
      <c r="P6" s="41" t="str">
        <f t="shared" si="2"/>
        <v>Cancelled</v>
      </c>
      <c r="Q6" s="41" t="str">
        <f t="shared" si="3"/>
        <v>Away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35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40684</v>
      </c>
      <c r="O7" s="41" t="str">
        <f t="shared" si="1"/>
        <v>BBC Caversham</v>
      </c>
      <c r="P7" s="41" t="str">
        <f t="shared" si="2"/>
        <v>Cancelled</v>
      </c>
      <c r="Q7" s="41" t="str">
        <f t="shared" si="3"/>
        <v>Away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40684</v>
      </c>
      <c r="O8" s="41" t="str">
        <f t="shared" si="1"/>
        <v>BBC Caversham</v>
      </c>
      <c r="P8" s="41" t="str">
        <f t="shared" si="2"/>
        <v>Cancelled</v>
      </c>
      <c r="Q8" s="41" t="str">
        <f t="shared" si="3"/>
        <v>Away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40684</v>
      </c>
      <c r="O9" s="41" t="str">
        <f t="shared" si="1"/>
        <v>BBC Caversham</v>
      </c>
      <c r="P9" s="41" t="str">
        <f t="shared" si="2"/>
        <v>Cancelled</v>
      </c>
      <c r="Q9" s="41" t="str">
        <f t="shared" si="3"/>
        <v>Away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40684</v>
      </c>
      <c r="O10" s="41" t="str">
        <f t="shared" si="1"/>
        <v>BBC Caversham</v>
      </c>
      <c r="P10" s="41" t="str">
        <f t="shared" si="2"/>
        <v>Cancelled</v>
      </c>
      <c r="Q10" s="41" t="str">
        <f t="shared" si="3"/>
        <v>Away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40684</v>
      </c>
      <c r="O11" s="41" t="str">
        <f t="shared" si="1"/>
        <v>BBC Caversham</v>
      </c>
      <c r="P11" s="41" t="str">
        <f t="shared" si="2"/>
        <v>Cancelled</v>
      </c>
      <c r="Q11" s="41" t="str">
        <f t="shared" si="3"/>
        <v>Away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40684</v>
      </c>
      <c r="O12" s="41" t="str">
        <f t="shared" si="1"/>
        <v>BBC Caversham</v>
      </c>
      <c r="P12" s="41" t="str">
        <f t="shared" si="2"/>
        <v>Cancelled</v>
      </c>
      <c r="Q12" s="41" t="str">
        <f t="shared" si="3"/>
        <v>Away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40684</v>
      </c>
      <c r="O13" s="44" t="str">
        <f t="shared" si="1"/>
        <v>BBC Caversham</v>
      </c>
      <c r="P13" s="44" t="str">
        <f t="shared" si="2"/>
        <v>Cancelled</v>
      </c>
      <c r="Q13" s="44" t="str">
        <f t="shared" si="3"/>
        <v>Away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2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16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40685</v>
      </c>
      <c r="O3" s="83" t="str">
        <f t="shared" ref="O3:O13" si="1">$D$7</f>
        <v>Checkendon</v>
      </c>
      <c r="P3" s="83" t="str">
        <f t="shared" ref="P3:P13" si="2">$D$9</f>
        <v>Loss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167</v>
      </c>
      <c r="T3" s="84">
        <f t="shared" ref="T3:T13" si="6">$D$16</f>
        <v>10</v>
      </c>
      <c r="U3" s="84">
        <f t="shared" ref="U3:U13" si="7">$D$18</f>
        <v>198</v>
      </c>
      <c r="V3" s="85">
        <f t="shared" ref="V3:V13" si="8">$D$19</f>
        <v>9</v>
      </c>
      <c r="W3" s="85">
        <f t="shared" ref="W3:W13" si="9">$D$21</f>
        <v>43</v>
      </c>
      <c r="X3" s="84">
        <f t="shared" ref="X3:X13" si="10">$D$22</f>
        <v>38</v>
      </c>
      <c r="Y3" s="84">
        <f t="shared" ref="Y3:Y13" si="11">$H$19</f>
        <v>22</v>
      </c>
      <c r="Z3" s="85">
        <f t="shared" ref="Z3:Z13" si="12">$H$36</f>
        <v>5</v>
      </c>
      <c r="AA3" s="84">
        <f>F7</f>
        <v>1</v>
      </c>
      <c r="AB3" s="84" t="str">
        <f>G7</f>
        <v>S. Beardall</v>
      </c>
      <c r="AC3" s="84">
        <f>H7</f>
        <v>0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7</v>
      </c>
      <c r="AH3" s="85">
        <f t="shared" si="13"/>
        <v>1</v>
      </c>
      <c r="AI3" s="85">
        <f t="shared" si="13"/>
        <v>2</v>
      </c>
      <c r="AJ3" s="86">
        <f t="shared" si="13"/>
        <v>22</v>
      </c>
    </row>
    <row r="4" spans="2:36" ht="15.75" thickBot="1">
      <c r="B4" s="18"/>
      <c r="C4" s="19"/>
      <c r="D4" s="19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40685</v>
      </c>
      <c r="O4" s="41" t="str">
        <f t="shared" si="1"/>
        <v>Checkendon</v>
      </c>
      <c r="P4" s="41" t="str">
        <f t="shared" si="2"/>
        <v>Loss</v>
      </c>
      <c r="Q4" s="41" t="str">
        <f t="shared" si="3"/>
        <v>Home</v>
      </c>
      <c r="R4" s="3" t="str">
        <f t="shared" si="4"/>
        <v>Second</v>
      </c>
      <c r="S4" s="3">
        <f t="shared" si="5"/>
        <v>167</v>
      </c>
      <c r="T4" s="49">
        <f t="shared" si="6"/>
        <v>10</v>
      </c>
      <c r="U4" s="49">
        <f t="shared" si="7"/>
        <v>198</v>
      </c>
      <c r="V4" s="45">
        <f t="shared" si="8"/>
        <v>9</v>
      </c>
      <c r="W4" s="45">
        <f t="shared" si="9"/>
        <v>43</v>
      </c>
      <c r="X4" s="49">
        <f t="shared" si="10"/>
        <v>38</v>
      </c>
      <c r="Y4" s="49">
        <f t="shared" si="11"/>
        <v>22</v>
      </c>
      <c r="Z4" s="45">
        <f t="shared" si="12"/>
        <v>5</v>
      </c>
      <c r="AA4" s="49">
        <f t="shared" ref="AA4:AD13" si="14">F8</f>
        <v>2</v>
      </c>
      <c r="AB4" s="49" t="str">
        <f t="shared" si="14"/>
        <v>P. Briffett</v>
      </c>
      <c r="AC4" s="49">
        <f t="shared" si="14"/>
        <v>2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White</v>
      </c>
      <c r="AG4" s="45">
        <f t="shared" si="13"/>
        <v>8</v>
      </c>
      <c r="AH4" s="45">
        <f t="shared" si="13"/>
        <v>1</v>
      </c>
      <c r="AI4" s="45">
        <f t="shared" si="13"/>
        <v>2</v>
      </c>
      <c r="AJ4" s="46">
        <f t="shared" si="13"/>
        <v>31</v>
      </c>
    </row>
    <row r="5" spans="2:36" ht="15.75" thickBot="1">
      <c r="B5" s="18"/>
      <c r="C5" s="25" t="s">
        <v>0</v>
      </c>
      <c r="D5" s="88">
        <v>40685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40685</v>
      </c>
      <c r="O5" s="41" t="str">
        <f t="shared" si="1"/>
        <v>Checkendon</v>
      </c>
      <c r="P5" s="41" t="str">
        <f t="shared" si="2"/>
        <v>Loss</v>
      </c>
      <c r="Q5" s="41" t="str">
        <f t="shared" si="3"/>
        <v>Home</v>
      </c>
      <c r="R5" s="3" t="str">
        <f t="shared" si="4"/>
        <v>Second</v>
      </c>
      <c r="S5" s="3">
        <f t="shared" si="5"/>
        <v>167</v>
      </c>
      <c r="T5" s="49">
        <f t="shared" si="6"/>
        <v>10</v>
      </c>
      <c r="U5" s="49">
        <f t="shared" si="7"/>
        <v>198</v>
      </c>
      <c r="V5" s="45">
        <f t="shared" si="8"/>
        <v>9</v>
      </c>
      <c r="W5" s="45">
        <f t="shared" si="9"/>
        <v>43</v>
      </c>
      <c r="X5" s="49">
        <f t="shared" si="10"/>
        <v>38</v>
      </c>
      <c r="Y5" s="49">
        <f t="shared" si="11"/>
        <v>22</v>
      </c>
      <c r="Z5" s="45">
        <f t="shared" si="12"/>
        <v>5</v>
      </c>
      <c r="AA5" s="49">
        <f t="shared" si="14"/>
        <v>3</v>
      </c>
      <c r="AB5" s="49" t="str">
        <f t="shared" si="14"/>
        <v>J. Hancock</v>
      </c>
      <c r="AC5" s="49">
        <f t="shared" si="14"/>
        <v>33</v>
      </c>
      <c r="AD5" s="49">
        <f t="shared" si="14"/>
        <v>1</v>
      </c>
      <c r="AE5" s="45">
        <f t="shared" si="15"/>
        <v>3</v>
      </c>
      <c r="AF5" s="45" t="str">
        <f t="shared" si="13"/>
        <v>A. Eykyn</v>
      </c>
      <c r="AG5" s="45">
        <f t="shared" si="13"/>
        <v>9</v>
      </c>
      <c r="AH5" s="45">
        <f t="shared" si="13"/>
        <v>3</v>
      </c>
      <c r="AI5" s="45">
        <f t="shared" si="13"/>
        <v>2</v>
      </c>
      <c r="AJ5" s="46">
        <f t="shared" si="13"/>
        <v>30</v>
      </c>
    </row>
    <row r="6" spans="2:36" ht="15.75" thickBot="1">
      <c r="B6" s="18"/>
      <c r="C6" s="19"/>
      <c r="D6" s="19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40685</v>
      </c>
      <c r="O6" s="41" t="str">
        <f t="shared" si="1"/>
        <v>Checkendon</v>
      </c>
      <c r="P6" s="41" t="str">
        <f t="shared" si="2"/>
        <v>Loss</v>
      </c>
      <c r="Q6" s="41" t="str">
        <f t="shared" si="3"/>
        <v>Home</v>
      </c>
      <c r="R6" s="3" t="str">
        <f t="shared" si="4"/>
        <v>Second</v>
      </c>
      <c r="S6" s="3">
        <f t="shared" si="5"/>
        <v>167</v>
      </c>
      <c r="T6" s="49">
        <f t="shared" si="6"/>
        <v>10</v>
      </c>
      <c r="U6" s="49">
        <f t="shared" si="7"/>
        <v>198</v>
      </c>
      <c r="V6" s="45">
        <f t="shared" si="8"/>
        <v>9</v>
      </c>
      <c r="W6" s="45">
        <f t="shared" si="9"/>
        <v>43</v>
      </c>
      <c r="X6" s="49">
        <f t="shared" si="10"/>
        <v>38</v>
      </c>
      <c r="Y6" s="49">
        <f t="shared" si="11"/>
        <v>22</v>
      </c>
      <c r="Z6" s="45">
        <f t="shared" si="12"/>
        <v>5</v>
      </c>
      <c r="AA6" s="49">
        <f t="shared" si="14"/>
        <v>4</v>
      </c>
      <c r="AB6" s="49" t="str">
        <f t="shared" si="14"/>
        <v>S. Halfhead</v>
      </c>
      <c r="AC6" s="49">
        <f t="shared" si="14"/>
        <v>28</v>
      </c>
      <c r="AD6" s="49">
        <f t="shared" si="14"/>
        <v>1</v>
      </c>
      <c r="AE6" s="45">
        <f t="shared" si="15"/>
        <v>4</v>
      </c>
      <c r="AF6" s="45" t="str">
        <f t="shared" si="13"/>
        <v>N. Henry</v>
      </c>
      <c r="AG6" s="45">
        <f t="shared" si="13"/>
        <v>6</v>
      </c>
      <c r="AH6" s="45">
        <f t="shared" si="13"/>
        <v>0</v>
      </c>
      <c r="AI6" s="45">
        <f t="shared" si="13"/>
        <v>0</v>
      </c>
      <c r="AJ6" s="46">
        <f t="shared" si="13"/>
        <v>27</v>
      </c>
    </row>
    <row r="7" spans="2:36" ht="15.75" thickBot="1">
      <c r="B7" s="18"/>
      <c r="C7" s="25" t="s">
        <v>1</v>
      </c>
      <c r="D7" s="38" t="s">
        <v>134</v>
      </c>
      <c r="E7" s="19"/>
      <c r="F7" s="53">
        <v>1</v>
      </c>
      <c r="G7" s="54" t="s">
        <v>66</v>
      </c>
      <c r="H7" s="55">
        <v>0</v>
      </c>
      <c r="I7" s="56">
        <v>1</v>
      </c>
      <c r="J7" s="19"/>
      <c r="K7" s="19"/>
      <c r="L7" s="20"/>
      <c r="M7" s="2"/>
      <c r="N7" s="42">
        <f t="shared" si="0"/>
        <v>40685</v>
      </c>
      <c r="O7" s="41" t="str">
        <f t="shared" si="1"/>
        <v>Checkendon</v>
      </c>
      <c r="P7" s="41" t="str">
        <f t="shared" si="2"/>
        <v>Loss</v>
      </c>
      <c r="Q7" s="41" t="str">
        <f t="shared" si="3"/>
        <v>Home</v>
      </c>
      <c r="R7" s="3" t="str">
        <f t="shared" si="4"/>
        <v>Second</v>
      </c>
      <c r="S7" s="3">
        <f t="shared" si="5"/>
        <v>167</v>
      </c>
      <c r="T7" s="49">
        <f t="shared" si="6"/>
        <v>10</v>
      </c>
      <c r="U7" s="49">
        <f t="shared" si="7"/>
        <v>198</v>
      </c>
      <c r="V7" s="45">
        <f t="shared" si="8"/>
        <v>9</v>
      </c>
      <c r="W7" s="45">
        <f t="shared" si="9"/>
        <v>43</v>
      </c>
      <c r="X7" s="49">
        <f t="shared" si="10"/>
        <v>38</v>
      </c>
      <c r="Y7" s="49">
        <f t="shared" si="11"/>
        <v>22</v>
      </c>
      <c r="Z7" s="45">
        <f t="shared" si="12"/>
        <v>5</v>
      </c>
      <c r="AA7" s="49">
        <f t="shared" si="14"/>
        <v>5</v>
      </c>
      <c r="AB7" s="49" t="str">
        <f t="shared" si="14"/>
        <v>J. Moberly</v>
      </c>
      <c r="AC7" s="49">
        <f t="shared" si="14"/>
        <v>8</v>
      </c>
      <c r="AD7" s="49">
        <f t="shared" si="14"/>
        <v>1</v>
      </c>
      <c r="AE7" s="45">
        <f t="shared" si="15"/>
        <v>5</v>
      </c>
      <c r="AF7" s="45" t="str">
        <f t="shared" si="13"/>
        <v>J. Moser</v>
      </c>
      <c r="AG7" s="45">
        <f t="shared" si="13"/>
        <v>3</v>
      </c>
      <c r="AH7" s="45">
        <f t="shared" si="13"/>
        <v>0</v>
      </c>
      <c r="AI7" s="45">
        <f t="shared" si="13"/>
        <v>0</v>
      </c>
      <c r="AJ7" s="46">
        <f t="shared" si="13"/>
        <v>38</v>
      </c>
    </row>
    <row r="8" spans="2:36" ht="15.75" thickBot="1">
      <c r="B8" s="18"/>
      <c r="C8" s="19"/>
      <c r="D8" s="19"/>
      <c r="E8" s="19"/>
      <c r="F8" s="57">
        <v>2</v>
      </c>
      <c r="G8" s="7" t="s">
        <v>67</v>
      </c>
      <c r="H8" s="8">
        <v>2</v>
      </c>
      <c r="I8" s="9">
        <v>1</v>
      </c>
      <c r="J8" s="19"/>
      <c r="K8" s="19"/>
      <c r="L8" s="20"/>
      <c r="M8" s="2"/>
      <c r="N8" s="42">
        <f t="shared" si="0"/>
        <v>40685</v>
      </c>
      <c r="O8" s="41" t="str">
        <f t="shared" si="1"/>
        <v>Checkendon</v>
      </c>
      <c r="P8" s="41" t="str">
        <f t="shared" si="2"/>
        <v>Loss</v>
      </c>
      <c r="Q8" s="41" t="str">
        <f t="shared" si="3"/>
        <v>Home</v>
      </c>
      <c r="R8" s="3" t="str">
        <f t="shared" si="4"/>
        <v>Second</v>
      </c>
      <c r="S8" s="3">
        <f t="shared" si="5"/>
        <v>167</v>
      </c>
      <c r="T8" s="49">
        <f t="shared" si="6"/>
        <v>10</v>
      </c>
      <c r="U8" s="49">
        <f t="shared" si="7"/>
        <v>198</v>
      </c>
      <c r="V8" s="45">
        <f t="shared" si="8"/>
        <v>9</v>
      </c>
      <c r="W8" s="45">
        <f t="shared" si="9"/>
        <v>43</v>
      </c>
      <c r="X8" s="49">
        <f t="shared" si="10"/>
        <v>38</v>
      </c>
      <c r="Y8" s="49">
        <f t="shared" si="11"/>
        <v>22</v>
      </c>
      <c r="Z8" s="45">
        <f t="shared" si="12"/>
        <v>5</v>
      </c>
      <c r="AA8" s="49">
        <f t="shared" si="14"/>
        <v>6</v>
      </c>
      <c r="AB8" s="49" t="str">
        <f t="shared" si="14"/>
        <v>H. Beardall</v>
      </c>
      <c r="AC8" s="49">
        <f t="shared" si="14"/>
        <v>3</v>
      </c>
      <c r="AD8" s="49">
        <f t="shared" si="14"/>
        <v>1</v>
      </c>
      <c r="AE8" s="45">
        <f t="shared" si="15"/>
        <v>6</v>
      </c>
      <c r="AF8" s="45" t="str">
        <f t="shared" si="13"/>
        <v>J. Hancock</v>
      </c>
      <c r="AG8" s="45">
        <f t="shared" si="13"/>
        <v>7</v>
      </c>
      <c r="AH8" s="45">
        <f t="shared" si="13"/>
        <v>1</v>
      </c>
      <c r="AI8" s="45">
        <f t="shared" si="13"/>
        <v>2</v>
      </c>
      <c r="AJ8" s="46">
        <f t="shared" si="13"/>
        <v>37</v>
      </c>
    </row>
    <row r="9" spans="2:36" ht="15.75" thickBot="1">
      <c r="B9" s="18"/>
      <c r="C9" s="24" t="s">
        <v>2</v>
      </c>
      <c r="D9" s="33" t="s">
        <v>60</v>
      </c>
      <c r="E9" s="19"/>
      <c r="F9" s="57">
        <v>3</v>
      </c>
      <c r="G9" s="7" t="s">
        <v>102</v>
      </c>
      <c r="H9" s="8">
        <v>33</v>
      </c>
      <c r="I9" s="9">
        <v>1</v>
      </c>
      <c r="J9" s="19"/>
      <c r="K9" s="19"/>
      <c r="L9" s="20"/>
      <c r="M9" s="2"/>
      <c r="N9" s="42">
        <f t="shared" si="0"/>
        <v>40685</v>
      </c>
      <c r="O9" s="41" t="str">
        <f t="shared" si="1"/>
        <v>Checkendon</v>
      </c>
      <c r="P9" s="41" t="str">
        <f t="shared" si="2"/>
        <v>Loss</v>
      </c>
      <c r="Q9" s="41" t="str">
        <f t="shared" si="3"/>
        <v>Home</v>
      </c>
      <c r="R9" s="3" t="str">
        <f t="shared" si="4"/>
        <v>Second</v>
      </c>
      <c r="S9" s="3">
        <f t="shared" si="5"/>
        <v>167</v>
      </c>
      <c r="T9" s="49">
        <f t="shared" si="6"/>
        <v>10</v>
      </c>
      <c r="U9" s="49">
        <f t="shared" si="7"/>
        <v>198</v>
      </c>
      <c r="V9" s="45">
        <f t="shared" si="8"/>
        <v>9</v>
      </c>
      <c r="W9" s="45">
        <f t="shared" si="9"/>
        <v>43</v>
      </c>
      <c r="X9" s="49">
        <f t="shared" si="10"/>
        <v>38</v>
      </c>
      <c r="Y9" s="49">
        <f t="shared" si="11"/>
        <v>22</v>
      </c>
      <c r="Z9" s="45">
        <f t="shared" si="12"/>
        <v>5</v>
      </c>
      <c r="AA9" s="49">
        <f t="shared" si="14"/>
        <v>7</v>
      </c>
      <c r="AB9" s="49" t="str">
        <f t="shared" si="14"/>
        <v>A. Eykyn</v>
      </c>
      <c r="AC9" s="49">
        <f t="shared" si="14"/>
        <v>22</v>
      </c>
      <c r="AD9" s="49">
        <f t="shared" si="14"/>
        <v>1</v>
      </c>
      <c r="AE9" s="45">
        <f t="shared" si="15"/>
        <v>7</v>
      </c>
      <c r="AF9" s="45" t="str">
        <f t="shared" si="13"/>
        <v>S. Beardall</v>
      </c>
      <c r="AG9" s="45">
        <f t="shared" si="13"/>
        <v>3</v>
      </c>
      <c r="AH9" s="45">
        <f t="shared" si="13"/>
        <v>0</v>
      </c>
      <c r="AI9" s="45">
        <f t="shared" si="13"/>
        <v>1</v>
      </c>
      <c r="AJ9" s="46">
        <f t="shared" si="13"/>
        <v>8</v>
      </c>
    </row>
    <row r="10" spans="2:36" ht="15.75" thickBot="1">
      <c r="B10" s="18"/>
      <c r="C10" s="19"/>
      <c r="D10" s="19"/>
      <c r="E10" s="19"/>
      <c r="F10" s="57">
        <v>4</v>
      </c>
      <c r="G10" s="7" t="s">
        <v>90</v>
      </c>
      <c r="H10" s="8">
        <v>28</v>
      </c>
      <c r="I10" s="9">
        <v>1</v>
      </c>
      <c r="J10" s="19"/>
      <c r="K10" s="19"/>
      <c r="L10" s="20"/>
      <c r="M10" s="2"/>
      <c r="N10" s="42">
        <f t="shared" si="0"/>
        <v>40685</v>
      </c>
      <c r="O10" s="41" t="str">
        <f t="shared" si="1"/>
        <v>Checkendon</v>
      </c>
      <c r="P10" s="41" t="str">
        <f t="shared" si="2"/>
        <v>Loss</v>
      </c>
      <c r="Q10" s="41" t="str">
        <f t="shared" si="3"/>
        <v>Home</v>
      </c>
      <c r="R10" s="3" t="str">
        <f t="shared" si="4"/>
        <v>Second</v>
      </c>
      <c r="S10" s="3">
        <f t="shared" si="5"/>
        <v>167</v>
      </c>
      <c r="T10" s="49">
        <f t="shared" si="6"/>
        <v>10</v>
      </c>
      <c r="U10" s="49">
        <f t="shared" si="7"/>
        <v>198</v>
      </c>
      <c r="V10" s="45">
        <f t="shared" si="8"/>
        <v>9</v>
      </c>
      <c r="W10" s="45">
        <f t="shared" si="9"/>
        <v>43</v>
      </c>
      <c r="X10" s="49">
        <f t="shared" si="10"/>
        <v>38</v>
      </c>
      <c r="Y10" s="49">
        <f t="shared" si="11"/>
        <v>22</v>
      </c>
      <c r="Z10" s="45">
        <f t="shared" si="12"/>
        <v>5</v>
      </c>
      <c r="AA10" s="49">
        <f t="shared" si="14"/>
        <v>8</v>
      </c>
      <c r="AB10" s="49" t="str">
        <f t="shared" si="14"/>
        <v>J. Moser</v>
      </c>
      <c r="AC10" s="49">
        <f t="shared" si="14"/>
        <v>20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33" t="s">
        <v>72</v>
      </c>
      <c r="E11" s="19"/>
      <c r="F11" s="57">
        <v>5</v>
      </c>
      <c r="G11" s="7" t="s">
        <v>105</v>
      </c>
      <c r="H11" s="8">
        <v>8</v>
      </c>
      <c r="I11" s="9">
        <v>1</v>
      </c>
      <c r="J11" s="19"/>
      <c r="K11" s="19"/>
      <c r="L11" s="20"/>
      <c r="M11" s="2"/>
      <c r="N11" s="42">
        <f t="shared" si="0"/>
        <v>40685</v>
      </c>
      <c r="O11" s="41" t="str">
        <f t="shared" si="1"/>
        <v>Checkendon</v>
      </c>
      <c r="P11" s="41" t="str">
        <f t="shared" si="2"/>
        <v>Loss</v>
      </c>
      <c r="Q11" s="41" t="str">
        <f t="shared" si="3"/>
        <v>Home</v>
      </c>
      <c r="R11" s="3" t="str">
        <f t="shared" si="4"/>
        <v>Second</v>
      </c>
      <c r="S11" s="3">
        <f t="shared" si="5"/>
        <v>167</v>
      </c>
      <c r="T11" s="49">
        <f t="shared" si="6"/>
        <v>10</v>
      </c>
      <c r="U11" s="49">
        <f t="shared" si="7"/>
        <v>198</v>
      </c>
      <c r="V11" s="45">
        <f t="shared" si="8"/>
        <v>9</v>
      </c>
      <c r="W11" s="45">
        <f t="shared" si="9"/>
        <v>43</v>
      </c>
      <c r="X11" s="49">
        <f t="shared" si="10"/>
        <v>38</v>
      </c>
      <c r="Y11" s="49">
        <f t="shared" si="11"/>
        <v>22</v>
      </c>
      <c r="Z11" s="45">
        <f t="shared" si="12"/>
        <v>5</v>
      </c>
      <c r="AA11" s="49">
        <f t="shared" si="14"/>
        <v>9</v>
      </c>
      <c r="AB11" s="49" t="str">
        <f t="shared" si="14"/>
        <v>J. Leefe</v>
      </c>
      <c r="AC11" s="49">
        <f t="shared" si="14"/>
        <v>6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19"/>
      <c r="E12" s="19"/>
      <c r="F12" s="57">
        <v>6</v>
      </c>
      <c r="G12" s="7" t="s">
        <v>81</v>
      </c>
      <c r="H12" s="8">
        <v>3</v>
      </c>
      <c r="I12" s="9">
        <v>1</v>
      </c>
      <c r="J12" s="19"/>
      <c r="K12" s="19"/>
      <c r="L12" s="20"/>
      <c r="M12" s="2"/>
      <c r="N12" s="42">
        <f t="shared" si="0"/>
        <v>40685</v>
      </c>
      <c r="O12" s="41" t="str">
        <f t="shared" si="1"/>
        <v>Checkendon</v>
      </c>
      <c r="P12" s="41" t="str">
        <f t="shared" si="2"/>
        <v>Loss</v>
      </c>
      <c r="Q12" s="41" t="str">
        <f t="shared" si="3"/>
        <v>Home</v>
      </c>
      <c r="R12" s="3" t="str">
        <f t="shared" si="4"/>
        <v>Second</v>
      </c>
      <c r="S12" s="3">
        <f t="shared" si="5"/>
        <v>167</v>
      </c>
      <c r="T12" s="49">
        <f t="shared" si="6"/>
        <v>10</v>
      </c>
      <c r="U12" s="49">
        <f t="shared" si="7"/>
        <v>198</v>
      </c>
      <c r="V12" s="45">
        <f t="shared" si="8"/>
        <v>9</v>
      </c>
      <c r="W12" s="45">
        <f t="shared" si="9"/>
        <v>43</v>
      </c>
      <c r="X12" s="49">
        <f t="shared" si="10"/>
        <v>38</v>
      </c>
      <c r="Y12" s="49">
        <f t="shared" si="11"/>
        <v>22</v>
      </c>
      <c r="Z12" s="45">
        <f t="shared" si="12"/>
        <v>5</v>
      </c>
      <c r="AA12" s="49">
        <f t="shared" si="14"/>
        <v>10</v>
      </c>
      <c r="AB12" s="49" t="str">
        <f t="shared" si="14"/>
        <v>T. White</v>
      </c>
      <c r="AC12" s="49">
        <f t="shared" si="14"/>
        <v>23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33" t="s">
        <v>88</v>
      </c>
      <c r="E13" s="19"/>
      <c r="F13" s="57">
        <v>7</v>
      </c>
      <c r="G13" s="7" t="s">
        <v>106</v>
      </c>
      <c r="H13" s="8">
        <v>22</v>
      </c>
      <c r="I13" s="9">
        <v>1</v>
      </c>
      <c r="J13" s="19"/>
      <c r="K13" s="19"/>
      <c r="L13" s="20"/>
      <c r="M13" s="2"/>
      <c r="N13" s="43">
        <f t="shared" si="0"/>
        <v>40685</v>
      </c>
      <c r="O13" s="44" t="str">
        <f t="shared" si="1"/>
        <v>Checkendon</v>
      </c>
      <c r="P13" s="44" t="str">
        <f t="shared" si="2"/>
        <v>Loss</v>
      </c>
      <c r="Q13" s="44" t="str">
        <f t="shared" si="3"/>
        <v>Home</v>
      </c>
      <c r="R13" s="4" t="str">
        <f t="shared" si="4"/>
        <v>Second</v>
      </c>
      <c r="S13" s="4">
        <f t="shared" si="5"/>
        <v>167</v>
      </c>
      <c r="T13" s="50">
        <f t="shared" si="6"/>
        <v>10</v>
      </c>
      <c r="U13" s="50">
        <f t="shared" si="7"/>
        <v>198</v>
      </c>
      <c r="V13" s="47">
        <f t="shared" si="8"/>
        <v>9</v>
      </c>
      <c r="W13" s="47">
        <f t="shared" si="9"/>
        <v>43</v>
      </c>
      <c r="X13" s="50">
        <f t="shared" si="10"/>
        <v>38</v>
      </c>
      <c r="Y13" s="50">
        <f t="shared" si="11"/>
        <v>22</v>
      </c>
      <c r="Z13" s="47">
        <f t="shared" si="12"/>
        <v>5</v>
      </c>
      <c r="AA13" s="50">
        <f t="shared" si="14"/>
        <v>11</v>
      </c>
      <c r="AB13" s="50" t="str">
        <f t="shared" si="14"/>
        <v>N. Henry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19"/>
      <c r="E14" s="19"/>
      <c r="F14" s="57">
        <v>8</v>
      </c>
      <c r="G14" s="7" t="s">
        <v>83</v>
      </c>
      <c r="H14" s="8">
        <v>20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35">
        <f>SUM(H7:H17)+H19</f>
        <v>167</v>
      </c>
      <c r="E15" s="19"/>
      <c r="F15" s="57">
        <v>9</v>
      </c>
      <c r="G15" s="7" t="s">
        <v>85</v>
      </c>
      <c r="H15" s="8">
        <v>6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36">
        <f>SUM(I7:I17)</f>
        <v>10</v>
      </c>
      <c r="E16" s="19"/>
      <c r="F16" s="57">
        <v>10</v>
      </c>
      <c r="G16" s="7" t="s">
        <v>62</v>
      </c>
      <c r="H16" s="8">
        <v>23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19"/>
      <c r="E17" s="19"/>
      <c r="F17" s="58">
        <v>11</v>
      </c>
      <c r="G17" s="10" t="s">
        <v>64</v>
      </c>
      <c r="H17" s="11">
        <v>0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35">
        <f>SUM(K24:K34)+H36</f>
        <v>198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36">
        <f>SUM(J24:J34)</f>
        <v>9</v>
      </c>
      <c r="E19" s="19"/>
      <c r="F19" s="59" t="s">
        <v>18</v>
      </c>
      <c r="G19" s="60"/>
      <c r="H19" s="61">
        <v>22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37">
        <f>SUM(H24:H34)</f>
        <v>43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34">
        <v>38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19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19"/>
      <c r="E24" s="19"/>
      <c r="F24" s="65">
        <v>1</v>
      </c>
      <c r="G24" s="66" t="s">
        <v>85</v>
      </c>
      <c r="H24" s="67">
        <v>7</v>
      </c>
      <c r="I24" s="68">
        <v>1</v>
      </c>
      <c r="J24" s="68">
        <v>2</v>
      </c>
      <c r="K24" s="69">
        <v>22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19"/>
      <c r="E25" s="19"/>
      <c r="F25" s="70">
        <v>2</v>
      </c>
      <c r="G25" s="71" t="s">
        <v>62</v>
      </c>
      <c r="H25" s="72">
        <v>8</v>
      </c>
      <c r="I25" s="73">
        <v>1</v>
      </c>
      <c r="J25" s="73">
        <v>2</v>
      </c>
      <c r="K25" s="74">
        <v>31</v>
      </c>
      <c r="L25" s="20"/>
      <c r="M25"/>
      <c r="N25" s="2"/>
      <c r="O25" s="2"/>
      <c r="P25" s="2"/>
      <c r="Q25" s="2"/>
    </row>
    <row r="26" spans="1:17">
      <c r="B26" s="18"/>
      <c r="C26" s="19"/>
      <c r="D26" s="19"/>
      <c r="E26" s="19"/>
      <c r="F26" s="70">
        <v>3</v>
      </c>
      <c r="G26" s="71" t="s">
        <v>106</v>
      </c>
      <c r="H26" s="72">
        <v>9</v>
      </c>
      <c r="I26" s="73">
        <v>3</v>
      </c>
      <c r="J26" s="73">
        <v>2</v>
      </c>
      <c r="K26" s="74">
        <v>30</v>
      </c>
      <c r="L26" s="20"/>
    </row>
    <row r="27" spans="1:17">
      <c r="B27" s="18"/>
      <c r="C27" s="19"/>
      <c r="D27" s="19"/>
      <c r="E27" s="19"/>
      <c r="F27" s="70">
        <v>4</v>
      </c>
      <c r="G27" s="71" t="s">
        <v>64</v>
      </c>
      <c r="H27" s="72">
        <v>6</v>
      </c>
      <c r="I27" s="73">
        <v>0</v>
      </c>
      <c r="J27" s="73">
        <v>0</v>
      </c>
      <c r="K27" s="74">
        <v>27</v>
      </c>
      <c r="L27" s="20"/>
    </row>
    <row r="28" spans="1:17">
      <c r="B28" s="18"/>
      <c r="C28" s="19"/>
      <c r="D28" s="19"/>
      <c r="E28" s="19"/>
      <c r="F28" s="70">
        <v>5</v>
      </c>
      <c r="G28" s="71" t="s">
        <v>83</v>
      </c>
      <c r="H28" s="72">
        <v>3</v>
      </c>
      <c r="I28" s="73">
        <v>0</v>
      </c>
      <c r="J28" s="73">
        <v>0</v>
      </c>
      <c r="K28" s="74">
        <v>38</v>
      </c>
      <c r="L28" s="20"/>
    </row>
    <row r="29" spans="1:17">
      <c r="B29" s="18"/>
      <c r="C29" s="19"/>
      <c r="D29" s="19"/>
      <c r="E29" s="19"/>
      <c r="F29" s="70">
        <v>6</v>
      </c>
      <c r="G29" s="71" t="s">
        <v>102</v>
      </c>
      <c r="H29" s="72">
        <v>7</v>
      </c>
      <c r="I29" s="73">
        <v>1</v>
      </c>
      <c r="J29" s="73">
        <v>2</v>
      </c>
      <c r="K29" s="74">
        <v>37</v>
      </c>
      <c r="L29" s="20"/>
    </row>
    <row r="30" spans="1:17">
      <c r="B30" s="18"/>
      <c r="C30" s="19"/>
      <c r="D30" s="19"/>
      <c r="E30" s="19"/>
      <c r="F30" s="70">
        <v>7</v>
      </c>
      <c r="G30" s="71" t="s">
        <v>66</v>
      </c>
      <c r="H30" s="72">
        <v>3</v>
      </c>
      <c r="I30" s="73">
        <v>0</v>
      </c>
      <c r="J30" s="73">
        <v>1</v>
      </c>
      <c r="K30" s="74">
        <v>8</v>
      </c>
      <c r="L30" s="20"/>
    </row>
    <row r="31" spans="1:17">
      <c r="B31" s="18"/>
      <c r="C31" s="19"/>
      <c r="D31" s="19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19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19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19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19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19"/>
      <c r="E36" s="19"/>
      <c r="F36" s="80" t="s">
        <v>19</v>
      </c>
      <c r="G36" s="81"/>
      <c r="H36" s="62">
        <v>5</v>
      </c>
      <c r="I36" s="40"/>
      <c r="J36" s="40"/>
      <c r="K36" s="40"/>
      <c r="L36" s="20"/>
    </row>
    <row r="37" spans="2:12">
      <c r="B37" s="18"/>
      <c r="C37" s="19"/>
      <c r="D37" s="19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16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40692</v>
      </c>
      <c r="O3" s="83" t="str">
        <f t="shared" ref="O3:O13" si="1">$D$7</f>
        <v>Odney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Second</v>
      </c>
      <c r="S3" s="5">
        <f t="shared" ref="S3:S13" si="5">$D$15</f>
        <v>128</v>
      </c>
      <c r="T3" s="84">
        <f t="shared" ref="T3:T13" si="6">$D$16</f>
        <v>9</v>
      </c>
      <c r="U3" s="84">
        <f t="shared" ref="U3:U13" si="7">$D$18</f>
        <v>197</v>
      </c>
      <c r="V3" s="85">
        <f t="shared" ref="V3:V13" si="8">$D$19</f>
        <v>9</v>
      </c>
      <c r="W3" s="85">
        <f t="shared" ref="W3:W13" si="9">$D$21</f>
        <v>48</v>
      </c>
      <c r="X3" s="84">
        <f t="shared" ref="X3:X13" si="10">$D$22</f>
        <v>29</v>
      </c>
      <c r="Y3" s="84">
        <f t="shared" ref="Y3:Y13" si="11">$H$19</f>
        <v>25</v>
      </c>
      <c r="Z3" s="85">
        <f t="shared" ref="Z3:Z13" si="12">$H$36</f>
        <v>8</v>
      </c>
      <c r="AA3" s="84">
        <f>F7</f>
        <v>1</v>
      </c>
      <c r="AB3" s="84" t="str">
        <f>G7</f>
        <v>O. Brett</v>
      </c>
      <c r="AC3" s="84">
        <f>H7</f>
        <v>12</v>
      </c>
      <c r="AD3" s="84">
        <f>I7</f>
        <v>1</v>
      </c>
      <c r="AE3" s="85">
        <f>F24</f>
        <v>1</v>
      </c>
      <c r="AF3" s="85" t="str">
        <f t="shared" ref="AF3:AJ13" si="13">G24</f>
        <v>J. Thornton</v>
      </c>
      <c r="AG3" s="85">
        <f t="shared" si="13"/>
        <v>13</v>
      </c>
      <c r="AH3" s="85">
        <f t="shared" si="13"/>
        <v>2</v>
      </c>
      <c r="AI3" s="85">
        <f t="shared" si="13"/>
        <v>1</v>
      </c>
      <c r="AJ3" s="86">
        <f t="shared" si="13"/>
        <v>53</v>
      </c>
    </row>
    <row r="4" spans="2:36" ht="15.75" thickBot="1">
      <c r="B4" s="18"/>
      <c r="C4" s="19"/>
      <c r="D4" s="19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40692</v>
      </c>
      <c r="O4" s="41" t="str">
        <f t="shared" si="1"/>
        <v>Odney</v>
      </c>
      <c r="P4" s="41" t="str">
        <f t="shared" si="2"/>
        <v>Draw</v>
      </c>
      <c r="Q4" s="41" t="str">
        <f t="shared" si="3"/>
        <v>Away</v>
      </c>
      <c r="R4" s="3" t="str">
        <f t="shared" si="4"/>
        <v>Second</v>
      </c>
      <c r="S4" s="3">
        <f t="shared" si="5"/>
        <v>128</v>
      </c>
      <c r="T4" s="49">
        <f t="shared" si="6"/>
        <v>9</v>
      </c>
      <c r="U4" s="49">
        <f t="shared" si="7"/>
        <v>197</v>
      </c>
      <c r="V4" s="45">
        <f t="shared" si="8"/>
        <v>9</v>
      </c>
      <c r="W4" s="45">
        <f t="shared" si="9"/>
        <v>48</v>
      </c>
      <c r="X4" s="49">
        <f t="shared" si="10"/>
        <v>29</v>
      </c>
      <c r="Y4" s="49">
        <f t="shared" si="11"/>
        <v>25</v>
      </c>
      <c r="Z4" s="45">
        <f t="shared" si="12"/>
        <v>8</v>
      </c>
      <c r="AA4" s="49">
        <f t="shared" ref="AA4:AD13" si="14">F8</f>
        <v>2</v>
      </c>
      <c r="AB4" s="49" t="str">
        <f t="shared" si="14"/>
        <v>P. Briffett</v>
      </c>
      <c r="AC4" s="49">
        <f t="shared" si="14"/>
        <v>6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O. Thornton</v>
      </c>
      <c r="AG4" s="45">
        <f t="shared" si="13"/>
        <v>7</v>
      </c>
      <c r="AH4" s="45">
        <f t="shared" si="13"/>
        <v>2</v>
      </c>
      <c r="AI4" s="45">
        <f t="shared" si="13"/>
        <v>2</v>
      </c>
      <c r="AJ4" s="46">
        <f t="shared" si="13"/>
        <v>28</v>
      </c>
    </row>
    <row r="5" spans="2:36" ht="15.75" thickBot="1">
      <c r="B5" s="18"/>
      <c r="C5" s="25" t="s">
        <v>0</v>
      </c>
      <c r="D5" s="88">
        <v>40692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40692</v>
      </c>
      <c r="O5" s="41" t="str">
        <f t="shared" si="1"/>
        <v>Odney</v>
      </c>
      <c r="P5" s="41" t="str">
        <f t="shared" si="2"/>
        <v>Draw</v>
      </c>
      <c r="Q5" s="41" t="str">
        <f t="shared" si="3"/>
        <v>Away</v>
      </c>
      <c r="R5" s="3" t="str">
        <f t="shared" si="4"/>
        <v>Second</v>
      </c>
      <c r="S5" s="3">
        <f t="shared" si="5"/>
        <v>128</v>
      </c>
      <c r="T5" s="49">
        <f t="shared" si="6"/>
        <v>9</v>
      </c>
      <c r="U5" s="49">
        <f t="shared" si="7"/>
        <v>197</v>
      </c>
      <c r="V5" s="45">
        <f t="shared" si="8"/>
        <v>9</v>
      </c>
      <c r="W5" s="45">
        <f t="shared" si="9"/>
        <v>48</v>
      </c>
      <c r="X5" s="49">
        <f t="shared" si="10"/>
        <v>29</v>
      </c>
      <c r="Y5" s="49">
        <f t="shared" si="11"/>
        <v>25</v>
      </c>
      <c r="Z5" s="45">
        <f t="shared" si="12"/>
        <v>8</v>
      </c>
      <c r="AA5" s="49">
        <f t="shared" si="14"/>
        <v>3</v>
      </c>
      <c r="AB5" s="49" t="str">
        <f t="shared" si="14"/>
        <v>O. Thornton</v>
      </c>
      <c r="AC5" s="49">
        <f t="shared" si="14"/>
        <v>42</v>
      </c>
      <c r="AD5" s="49">
        <f t="shared" si="14"/>
        <v>1</v>
      </c>
      <c r="AE5" s="45">
        <f t="shared" si="15"/>
        <v>3</v>
      </c>
      <c r="AF5" s="45" t="str">
        <f t="shared" si="13"/>
        <v>T. Wade</v>
      </c>
      <c r="AG5" s="45">
        <f t="shared" si="13"/>
        <v>4</v>
      </c>
      <c r="AH5" s="45">
        <f t="shared" si="13"/>
        <v>1</v>
      </c>
      <c r="AI5" s="45">
        <f t="shared" si="13"/>
        <v>0</v>
      </c>
      <c r="AJ5" s="46">
        <f t="shared" si="13"/>
        <v>10</v>
      </c>
    </row>
    <row r="6" spans="2:36" ht="15.75" thickBot="1">
      <c r="B6" s="18"/>
      <c r="C6" s="19"/>
      <c r="D6" s="19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40692</v>
      </c>
      <c r="O6" s="41" t="str">
        <f t="shared" si="1"/>
        <v>Odney</v>
      </c>
      <c r="P6" s="41" t="str">
        <f t="shared" si="2"/>
        <v>Draw</v>
      </c>
      <c r="Q6" s="41" t="str">
        <f t="shared" si="3"/>
        <v>Away</v>
      </c>
      <c r="R6" s="3" t="str">
        <f t="shared" si="4"/>
        <v>Second</v>
      </c>
      <c r="S6" s="3">
        <f t="shared" si="5"/>
        <v>128</v>
      </c>
      <c r="T6" s="49">
        <f t="shared" si="6"/>
        <v>9</v>
      </c>
      <c r="U6" s="49">
        <f t="shared" si="7"/>
        <v>197</v>
      </c>
      <c r="V6" s="45">
        <f t="shared" si="8"/>
        <v>9</v>
      </c>
      <c r="W6" s="45">
        <f t="shared" si="9"/>
        <v>48</v>
      </c>
      <c r="X6" s="49">
        <f t="shared" si="10"/>
        <v>29</v>
      </c>
      <c r="Y6" s="49">
        <f t="shared" si="11"/>
        <v>25</v>
      </c>
      <c r="Z6" s="45">
        <f t="shared" si="12"/>
        <v>8</v>
      </c>
      <c r="AA6" s="49">
        <f t="shared" si="14"/>
        <v>4</v>
      </c>
      <c r="AB6" s="49" t="str">
        <f t="shared" si="14"/>
        <v>T. Wade</v>
      </c>
      <c r="AC6" s="49">
        <f t="shared" si="14"/>
        <v>12</v>
      </c>
      <c r="AD6" s="49">
        <f t="shared" si="14"/>
        <v>1</v>
      </c>
      <c r="AE6" s="45">
        <f t="shared" si="15"/>
        <v>4</v>
      </c>
      <c r="AF6" s="45" t="str">
        <f t="shared" si="13"/>
        <v>A. Harvey-Thompson</v>
      </c>
      <c r="AG6" s="45">
        <f t="shared" si="13"/>
        <v>14</v>
      </c>
      <c r="AH6" s="45">
        <f t="shared" si="13"/>
        <v>3</v>
      </c>
      <c r="AI6" s="45">
        <f t="shared" si="13"/>
        <v>4</v>
      </c>
      <c r="AJ6" s="46">
        <f t="shared" si="13"/>
        <v>47</v>
      </c>
    </row>
    <row r="7" spans="2:36" ht="15.75" thickBot="1">
      <c r="B7" s="18"/>
      <c r="C7" s="25" t="s">
        <v>1</v>
      </c>
      <c r="D7" s="38" t="s">
        <v>38</v>
      </c>
      <c r="E7" s="19"/>
      <c r="F7" s="53">
        <v>1</v>
      </c>
      <c r="G7" s="54" t="s">
        <v>65</v>
      </c>
      <c r="H7" s="55">
        <v>12</v>
      </c>
      <c r="I7" s="56">
        <v>1</v>
      </c>
      <c r="J7" s="19"/>
      <c r="K7" s="19"/>
      <c r="L7" s="20"/>
      <c r="M7" s="2"/>
      <c r="N7" s="42">
        <f t="shared" si="0"/>
        <v>40692</v>
      </c>
      <c r="O7" s="41" t="str">
        <f t="shared" si="1"/>
        <v>Odney</v>
      </c>
      <c r="P7" s="41" t="str">
        <f t="shared" si="2"/>
        <v>Draw</v>
      </c>
      <c r="Q7" s="41" t="str">
        <f t="shared" si="3"/>
        <v>Away</v>
      </c>
      <c r="R7" s="3" t="str">
        <f t="shared" si="4"/>
        <v>Second</v>
      </c>
      <c r="S7" s="3">
        <f t="shared" si="5"/>
        <v>128</v>
      </c>
      <c r="T7" s="49">
        <f t="shared" si="6"/>
        <v>9</v>
      </c>
      <c r="U7" s="49">
        <f t="shared" si="7"/>
        <v>197</v>
      </c>
      <c r="V7" s="45">
        <f t="shared" si="8"/>
        <v>9</v>
      </c>
      <c r="W7" s="45">
        <f t="shared" si="9"/>
        <v>48</v>
      </c>
      <c r="X7" s="49">
        <f t="shared" si="10"/>
        <v>29</v>
      </c>
      <c r="Y7" s="49">
        <f t="shared" si="11"/>
        <v>25</v>
      </c>
      <c r="Z7" s="45">
        <f t="shared" si="12"/>
        <v>8</v>
      </c>
      <c r="AA7" s="49">
        <f t="shared" si="14"/>
        <v>5</v>
      </c>
      <c r="AB7" s="49" t="str">
        <f t="shared" si="14"/>
        <v>R. Gunn</v>
      </c>
      <c r="AC7" s="49">
        <f t="shared" si="14"/>
        <v>5</v>
      </c>
      <c r="AD7" s="49">
        <f t="shared" si="14"/>
        <v>1</v>
      </c>
      <c r="AE7" s="45">
        <f t="shared" si="15"/>
        <v>5</v>
      </c>
      <c r="AF7" s="45" t="str">
        <f t="shared" si="13"/>
        <v>N. Runkell</v>
      </c>
      <c r="AG7" s="45">
        <f t="shared" si="13"/>
        <v>10</v>
      </c>
      <c r="AH7" s="45">
        <f t="shared" si="13"/>
        <v>0</v>
      </c>
      <c r="AI7" s="45">
        <f t="shared" si="13"/>
        <v>2</v>
      </c>
      <c r="AJ7" s="46">
        <f t="shared" si="13"/>
        <v>51</v>
      </c>
    </row>
    <row r="8" spans="2:36" ht="15.75" thickBot="1">
      <c r="B8" s="18"/>
      <c r="C8" s="19"/>
      <c r="D8" s="19"/>
      <c r="E8" s="19"/>
      <c r="F8" s="57">
        <v>2</v>
      </c>
      <c r="G8" s="7" t="s">
        <v>67</v>
      </c>
      <c r="H8" s="8">
        <v>6</v>
      </c>
      <c r="I8" s="9">
        <v>1</v>
      </c>
      <c r="J8" s="19"/>
      <c r="K8" s="19"/>
      <c r="L8" s="20"/>
      <c r="M8" s="2"/>
      <c r="N8" s="42">
        <f t="shared" si="0"/>
        <v>40692</v>
      </c>
      <c r="O8" s="41" t="str">
        <f t="shared" si="1"/>
        <v>Odney</v>
      </c>
      <c r="P8" s="41" t="str">
        <f t="shared" si="2"/>
        <v>Draw</v>
      </c>
      <c r="Q8" s="41" t="str">
        <f t="shared" si="3"/>
        <v>Away</v>
      </c>
      <c r="R8" s="3" t="str">
        <f t="shared" si="4"/>
        <v>Second</v>
      </c>
      <c r="S8" s="3">
        <f t="shared" si="5"/>
        <v>128</v>
      </c>
      <c r="T8" s="49">
        <f t="shared" si="6"/>
        <v>9</v>
      </c>
      <c r="U8" s="49">
        <f t="shared" si="7"/>
        <v>197</v>
      </c>
      <c r="V8" s="45">
        <f t="shared" si="8"/>
        <v>9</v>
      </c>
      <c r="W8" s="45">
        <f t="shared" si="9"/>
        <v>48</v>
      </c>
      <c r="X8" s="49">
        <f t="shared" si="10"/>
        <v>29</v>
      </c>
      <c r="Y8" s="49">
        <f t="shared" si="11"/>
        <v>25</v>
      </c>
      <c r="Z8" s="45">
        <f t="shared" si="12"/>
        <v>8</v>
      </c>
      <c r="AA8" s="49">
        <f t="shared" si="14"/>
        <v>6</v>
      </c>
      <c r="AB8" s="49" t="str">
        <f t="shared" si="14"/>
        <v>J. Thornton</v>
      </c>
      <c r="AC8" s="49">
        <f t="shared" si="14"/>
        <v>0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33" t="s">
        <v>61</v>
      </c>
      <c r="E9" s="19"/>
      <c r="F9" s="57">
        <v>3</v>
      </c>
      <c r="G9" s="7" t="s">
        <v>107</v>
      </c>
      <c r="H9" s="8">
        <v>42</v>
      </c>
      <c r="I9" s="9">
        <v>1</v>
      </c>
      <c r="J9" s="19"/>
      <c r="K9" s="19"/>
      <c r="L9" s="20"/>
      <c r="M9" s="2"/>
      <c r="N9" s="42">
        <f t="shared" si="0"/>
        <v>40692</v>
      </c>
      <c r="O9" s="41" t="str">
        <f t="shared" si="1"/>
        <v>Odney</v>
      </c>
      <c r="P9" s="41" t="str">
        <f t="shared" si="2"/>
        <v>Draw</v>
      </c>
      <c r="Q9" s="41" t="str">
        <f t="shared" si="3"/>
        <v>Away</v>
      </c>
      <c r="R9" s="3" t="str">
        <f t="shared" si="4"/>
        <v>Second</v>
      </c>
      <c r="S9" s="3">
        <f t="shared" si="5"/>
        <v>128</v>
      </c>
      <c r="T9" s="49">
        <f t="shared" si="6"/>
        <v>9</v>
      </c>
      <c r="U9" s="49">
        <f t="shared" si="7"/>
        <v>197</v>
      </c>
      <c r="V9" s="45">
        <f t="shared" si="8"/>
        <v>9</v>
      </c>
      <c r="W9" s="45">
        <f t="shared" si="9"/>
        <v>48</v>
      </c>
      <c r="X9" s="49">
        <f t="shared" si="10"/>
        <v>29</v>
      </c>
      <c r="Y9" s="49">
        <f t="shared" si="11"/>
        <v>25</v>
      </c>
      <c r="Z9" s="45">
        <f t="shared" si="12"/>
        <v>8</v>
      </c>
      <c r="AA9" s="49">
        <f t="shared" si="14"/>
        <v>7</v>
      </c>
      <c r="AB9" s="49" t="str">
        <f t="shared" si="14"/>
        <v>C. Seigal</v>
      </c>
      <c r="AC9" s="49">
        <f t="shared" si="14"/>
        <v>4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19"/>
      <c r="E10" s="19"/>
      <c r="F10" s="57">
        <v>4</v>
      </c>
      <c r="G10" s="7" t="s">
        <v>108</v>
      </c>
      <c r="H10" s="8">
        <v>12</v>
      </c>
      <c r="I10" s="9">
        <v>1</v>
      </c>
      <c r="J10" s="19"/>
      <c r="K10" s="19"/>
      <c r="L10" s="20"/>
      <c r="M10" s="2"/>
      <c r="N10" s="42">
        <f t="shared" si="0"/>
        <v>40692</v>
      </c>
      <c r="O10" s="41" t="str">
        <f t="shared" si="1"/>
        <v>Odney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Second</v>
      </c>
      <c r="S10" s="3">
        <f t="shared" si="5"/>
        <v>128</v>
      </c>
      <c r="T10" s="49">
        <f t="shared" si="6"/>
        <v>9</v>
      </c>
      <c r="U10" s="49">
        <f t="shared" si="7"/>
        <v>197</v>
      </c>
      <c r="V10" s="45">
        <f t="shared" si="8"/>
        <v>9</v>
      </c>
      <c r="W10" s="45">
        <f t="shared" si="9"/>
        <v>48</v>
      </c>
      <c r="X10" s="49">
        <f t="shared" si="10"/>
        <v>29</v>
      </c>
      <c r="Y10" s="49">
        <f t="shared" si="11"/>
        <v>25</v>
      </c>
      <c r="Z10" s="45">
        <f t="shared" si="12"/>
        <v>8</v>
      </c>
      <c r="AA10" s="49">
        <f t="shared" si="14"/>
        <v>8</v>
      </c>
      <c r="AB10" s="49" t="str">
        <f t="shared" si="14"/>
        <v>R. Dickie</v>
      </c>
      <c r="AC10" s="49">
        <f t="shared" si="14"/>
        <v>0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33" t="s">
        <v>74</v>
      </c>
      <c r="E11" s="19"/>
      <c r="F11" s="57">
        <v>5</v>
      </c>
      <c r="G11" s="7" t="s">
        <v>70</v>
      </c>
      <c r="H11" s="8">
        <v>5</v>
      </c>
      <c r="I11" s="9">
        <v>1</v>
      </c>
      <c r="J11" s="19"/>
      <c r="K11" s="19"/>
      <c r="L11" s="20"/>
      <c r="M11" s="2"/>
      <c r="N11" s="42">
        <f t="shared" si="0"/>
        <v>40692</v>
      </c>
      <c r="O11" s="41" t="str">
        <f t="shared" si="1"/>
        <v>Odney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Second</v>
      </c>
      <c r="S11" s="3">
        <f t="shared" si="5"/>
        <v>128</v>
      </c>
      <c r="T11" s="49">
        <f t="shared" si="6"/>
        <v>9</v>
      </c>
      <c r="U11" s="49">
        <f t="shared" si="7"/>
        <v>197</v>
      </c>
      <c r="V11" s="45">
        <f t="shared" si="8"/>
        <v>9</v>
      </c>
      <c r="W11" s="45">
        <f t="shared" si="9"/>
        <v>48</v>
      </c>
      <c r="X11" s="49">
        <f t="shared" si="10"/>
        <v>29</v>
      </c>
      <c r="Y11" s="49">
        <f t="shared" si="11"/>
        <v>25</v>
      </c>
      <c r="Z11" s="45">
        <f t="shared" si="12"/>
        <v>8</v>
      </c>
      <c r="AA11" s="49">
        <f t="shared" si="14"/>
        <v>9</v>
      </c>
      <c r="AB11" s="49" t="str">
        <f t="shared" si="14"/>
        <v>B. Bazell</v>
      </c>
      <c r="AC11" s="49">
        <f t="shared" si="14"/>
        <v>16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19"/>
      <c r="E12" s="19"/>
      <c r="F12" s="57">
        <v>6</v>
      </c>
      <c r="G12" s="7" t="s">
        <v>96</v>
      </c>
      <c r="H12" s="8">
        <v>0</v>
      </c>
      <c r="I12" s="9">
        <v>1</v>
      </c>
      <c r="J12" s="19"/>
      <c r="K12" s="19"/>
      <c r="L12" s="20"/>
      <c r="M12" s="2"/>
      <c r="N12" s="42">
        <f t="shared" si="0"/>
        <v>40692</v>
      </c>
      <c r="O12" s="41" t="str">
        <f t="shared" si="1"/>
        <v>Odney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Second</v>
      </c>
      <c r="S12" s="3">
        <f t="shared" si="5"/>
        <v>128</v>
      </c>
      <c r="T12" s="49">
        <f t="shared" si="6"/>
        <v>9</v>
      </c>
      <c r="U12" s="49">
        <f t="shared" si="7"/>
        <v>197</v>
      </c>
      <c r="V12" s="45">
        <f t="shared" si="8"/>
        <v>9</v>
      </c>
      <c r="W12" s="45">
        <f t="shared" si="9"/>
        <v>48</v>
      </c>
      <c r="X12" s="49">
        <f t="shared" si="10"/>
        <v>29</v>
      </c>
      <c r="Y12" s="49">
        <f t="shared" si="11"/>
        <v>25</v>
      </c>
      <c r="Z12" s="45">
        <f t="shared" si="12"/>
        <v>8</v>
      </c>
      <c r="AA12" s="49">
        <f t="shared" si="14"/>
        <v>10</v>
      </c>
      <c r="AB12" s="49" t="str">
        <f t="shared" si="14"/>
        <v>A. Harvey-Thompson</v>
      </c>
      <c r="AC12" s="49">
        <f t="shared" si="14"/>
        <v>4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33" t="s">
        <v>88</v>
      </c>
      <c r="E13" s="19"/>
      <c r="F13" s="57">
        <v>7</v>
      </c>
      <c r="G13" s="7" t="s">
        <v>71</v>
      </c>
      <c r="H13" s="8">
        <v>4</v>
      </c>
      <c r="I13" s="9">
        <v>1</v>
      </c>
      <c r="J13" s="19"/>
      <c r="K13" s="19"/>
      <c r="L13" s="20"/>
      <c r="M13" s="2"/>
      <c r="N13" s="43">
        <f t="shared" si="0"/>
        <v>40692</v>
      </c>
      <c r="O13" s="44" t="str">
        <f t="shared" si="1"/>
        <v>Odney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Second</v>
      </c>
      <c r="S13" s="4">
        <f t="shared" si="5"/>
        <v>128</v>
      </c>
      <c r="T13" s="50">
        <f t="shared" si="6"/>
        <v>9</v>
      </c>
      <c r="U13" s="50">
        <f t="shared" si="7"/>
        <v>197</v>
      </c>
      <c r="V13" s="47">
        <f t="shared" si="8"/>
        <v>9</v>
      </c>
      <c r="W13" s="47">
        <f t="shared" si="9"/>
        <v>48</v>
      </c>
      <c r="X13" s="50">
        <f t="shared" si="10"/>
        <v>29</v>
      </c>
      <c r="Y13" s="50">
        <f t="shared" si="11"/>
        <v>25</v>
      </c>
      <c r="Z13" s="47">
        <f t="shared" si="12"/>
        <v>8</v>
      </c>
      <c r="AA13" s="50">
        <f t="shared" si="14"/>
        <v>11</v>
      </c>
      <c r="AB13" s="50" t="str">
        <f t="shared" si="14"/>
        <v>N. Runkell</v>
      </c>
      <c r="AC13" s="50">
        <f t="shared" si="14"/>
        <v>2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19"/>
      <c r="E14" s="19"/>
      <c r="F14" s="57">
        <v>8</v>
      </c>
      <c r="G14" s="7" t="s">
        <v>89</v>
      </c>
      <c r="H14" s="8">
        <v>0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35">
        <f>SUM(H7:H17)+H19</f>
        <v>128</v>
      </c>
      <c r="E15" s="19"/>
      <c r="F15" s="57">
        <v>9</v>
      </c>
      <c r="G15" s="7" t="s">
        <v>100</v>
      </c>
      <c r="H15" s="8">
        <v>16</v>
      </c>
      <c r="I15" s="9">
        <v>0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36">
        <f>SUM(I7:I17)</f>
        <v>9</v>
      </c>
      <c r="E16" s="19"/>
      <c r="F16" s="57">
        <v>10</v>
      </c>
      <c r="G16" s="7" t="s">
        <v>86</v>
      </c>
      <c r="H16" s="8">
        <v>4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19"/>
      <c r="E17" s="19"/>
      <c r="F17" s="58">
        <v>11</v>
      </c>
      <c r="G17" s="10" t="s">
        <v>93</v>
      </c>
      <c r="H17" s="11">
        <v>2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35">
        <f>SUM(K24:K34)+H36</f>
        <v>197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36">
        <f>SUM(J24:J34)</f>
        <v>9</v>
      </c>
      <c r="E19" s="19"/>
      <c r="F19" s="59" t="s">
        <v>18</v>
      </c>
      <c r="G19" s="60"/>
      <c r="H19" s="61">
        <v>25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37">
        <f>SUM(H24:H34)</f>
        <v>48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34">
        <v>29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19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19"/>
      <c r="E24" s="19"/>
      <c r="F24" s="65">
        <v>1</v>
      </c>
      <c r="G24" s="66" t="s">
        <v>96</v>
      </c>
      <c r="H24" s="67">
        <v>13</v>
      </c>
      <c r="I24" s="68">
        <v>2</v>
      </c>
      <c r="J24" s="68">
        <v>1</v>
      </c>
      <c r="K24" s="69">
        <v>53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19"/>
      <c r="E25" s="19"/>
      <c r="F25" s="70">
        <v>2</v>
      </c>
      <c r="G25" s="71" t="s">
        <v>107</v>
      </c>
      <c r="H25" s="72">
        <v>7</v>
      </c>
      <c r="I25" s="73">
        <v>2</v>
      </c>
      <c r="J25" s="73">
        <v>2</v>
      </c>
      <c r="K25" s="74">
        <v>28</v>
      </c>
      <c r="L25" s="20"/>
      <c r="M25"/>
      <c r="N25" s="2"/>
      <c r="O25" s="2"/>
      <c r="P25" s="2"/>
      <c r="Q25" s="2"/>
    </row>
    <row r="26" spans="1:17">
      <c r="B26" s="18"/>
      <c r="C26" s="19"/>
      <c r="D26" s="19"/>
      <c r="E26" s="19"/>
      <c r="F26" s="70">
        <v>3</v>
      </c>
      <c r="G26" s="71" t="s">
        <v>108</v>
      </c>
      <c r="H26" s="72">
        <v>4</v>
      </c>
      <c r="I26" s="73">
        <v>1</v>
      </c>
      <c r="J26" s="73">
        <v>0</v>
      </c>
      <c r="K26" s="74">
        <v>10</v>
      </c>
      <c r="L26" s="20"/>
    </row>
    <row r="27" spans="1:17">
      <c r="B27" s="18"/>
      <c r="C27" s="19"/>
      <c r="D27" s="19"/>
      <c r="E27" s="19"/>
      <c r="F27" s="70">
        <v>4</v>
      </c>
      <c r="G27" s="71" t="s">
        <v>86</v>
      </c>
      <c r="H27" s="72">
        <v>14</v>
      </c>
      <c r="I27" s="73">
        <v>3</v>
      </c>
      <c r="J27" s="73">
        <v>4</v>
      </c>
      <c r="K27" s="74">
        <v>47</v>
      </c>
      <c r="L27" s="20"/>
    </row>
    <row r="28" spans="1:17">
      <c r="B28" s="18"/>
      <c r="C28" s="19"/>
      <c r="D28" s="19"/>
      <c r="E28" s="19"/>
      <c r="F28" s="70">
        <v>5</v>
      </c>
      <c r="G28" s="71" t="s">
        <v>93</v>
      </c>
      <c r="H28" s="72">
        <v>10</v>
      </c>
      <c r="I28" s="73">
        <v>0</v>
      </c>
      <c r="J28" s="73">
        <v>2</v>
      </c>
      <c r="K28" s="74">
        <v>51</v>
      </c>
      <c r="L28" s="20"/>
    </row>
    <row r="29" spans="1:17">
      <c r="B29" s="18"/>
      <c r="C29" s="19"/>
      <c r="D29" s="19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19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19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19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19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19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19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19"/>
      <c r="E36" s="19"/>
      <c r="F36" s="80" t="s">
        <v>19</v>
      </c>
      <c r="G36" s="81"/>
      <c r="H36" s="62">
        <v>8</v>
      </c>
      <c r="I36" s="40"/>
      <c r="J36" s="40"/>
      <c r="K36" s="40"/>
      <c r="L36" s="20"/>
    </row>
    <row r="37" spans="2:12">
      <c r="B37" s="18"/>
      <c r="C37" s="19"/>
      <c r="D37" s="19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5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40698</v>
      </c>
      <c r="O3" s="83" t="str">
        <f t="shared" ref="O3:O13" si="1">$D$7</f>
        <v>Harpsden (1)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First</v>
      </c>
      <c r="S3" s="5">
        <f t="shared" ref="S3:S13" si="5">$D$15</f>
        <v>139</v>
      </c>
      <c r="T3" s="84">
        <f t="shared" ref="T3:T13" si="6">$D$16</f>
        <v>10</v>
      </c>
      <c r="U3" s="84">
        <f t="shared" ref="U3:U13" si="7">$D$18</f>
        <v>127</v>
      </c>
      <c r="V3" s="85">
        <f t="shared" ref="V3:V13" si="8">$D$19</f>
        <v>10</v>
      </c>
      <c r="W3" s="85">
        <f t="shared" ref="W3:W13" si="9">$D$21</f>
        <v>33</v>
      </c>
      <c r="X3" s="84">
        <f t="shared" ref="X3:X13" si="10">$D$22</f>
        <v>40</v>
      </c>
      <c r="Y3" s="84">
        <f t="shared" ref="Y3:Y13" si="11">$H$19</f>
        <v>2</v>
      </c>
      <c r="Z3" s="85">
        <f t="shared" ref="Z3:Z13" si="12">$H$36</f>
        <v>1</v>
      </c>
      <c r="AA3" s="84">
        <f>F7</f>
        <v>1</v>
      </c>
      <c r="AB3" s="84" t="str">
        <f>G7</f>
        <v>H. Beardall</v>
      </c>
      <c r="AC3" s="84">
        <f>H7</f>
        <v>3</v>
      </c>
      <c r="AD3" s="84">
        <f>I7</f>
        <v>1</v>
      </c>
      <c r="AE3" s="85">
        <f>F24</f>
        <v>1</v>
      </c>
      <c r="AF3" s="85" t="str">
        <f t="shared" ref="AF3:AJ13" si="13">G24</f>
        <v>J. Hunt</v>
      </c>
      <c r="AG3" s="85">
        <f t="shared" si="13"/>
        <v>8</v>
      </c>
      <c r="AH3" s="85">
        <f t="shared" si="13"/>
        <v>0</v>
      </c>
      <c r="AI3" s="85">
        <f t="shared" si="13"/>
        <v>3</v>
      </c>
      <c r="AJ3" s="86">
        <f t="shared" si="13"/>
        <v>41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40698</v>
      </c>
      <c r="O4" s="41" t="str">
        <f t="shared" si="1"/>
        <v>Harpsden (1)</v>
      </c>
      <c r="P4" s="41" t="str">
        <f t="shared" si="2"/>
        <v>Win</v>
      </c>
      <c r="Q4" s="41" t="str">
        <f t="shared" si="3"/>
        <v>Home</v>
      </c>
      <c r="R4" s="3" t="str">
        <f t="shared" si="4"/>
        <v>First</v>
      </c>
      <c r="S4" s="3">
        <f t="shared" si="5"/>
        <v>139</v>
      </c>
      <c r="T4" s="49">
        <f t="shared" si="6"/>
        <v>10</v>
      </c>
      <c r="U4" s="49">
        <f t="shared" si="7"/>
        <v>127</v>
      </c>
      <c r="V4" s="45">
        <f t="shared" si="8"/>
        <v>10</v>
      </c>
      <c r="W4" s="45">
        <f t="shared" si="9"/>
        <v>33</v>
      </c>
      <c r="X4" s="49">
        <f t="shared" si="10"/>
        <v>40</v>
      </c>
      <c r="Y4" s="49">
        <f t="shared" si="11"/>
        <v>2</v>
      </c>
      <c r="Z4" s="45">
        <f t="shared" si="12"/>
        <v>1</v>
      </c>
      <c r="AA4" s="49">
        <f t="shared" ref="AA4:AD13" si="14">F8</f>
        <v>2</v>
      </c>
      <c r="AB4" s="49" t="str">
        <f t="shared" si="14"/>
        <v>S. Bucknill</v>
      </c>
      <c r="AC4" s="49">
        <f t="shared" si="14"/>
        <v>7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White</v>
      </c>
      <c r="AG4" s="45">
        <f t="shared" si="13"/>
        <v>8</v>
      </c>
      <c r="AH4" s="45">
        <f t="shared" si="13"/>
        <v>0</v>
      </c>
      <c r="AI4" s="45">
        <f t="shared" si="13"/>
        <v>1</v>
      </c>
      <c r="AJ4" s="46">
        <f t="shared" si="13"/>
        <v>39</v>
      </c>
    </row>
    <row r="5" spans="2:36" ht="15.75" thickBot="1">
      <c r="B5" s="18"/>
      <c r="C5" s="25" t="s">
        <v>0</v>
      </c>
      <c r="D5" s="92">
        <v>40698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40698</v>
      </c>
      <c r="O5" s="41" t="str">
        <f t="shared" si="1"/>
        <v>Harpsden (1)</v>
      </c>
      <c r="P5" s="41" t="str">
        <f t="shared" si="2"/>
        <v>Win</v>
      </c>
      <c r="Q5" s="41" t="str">
        <f t="shared" si="3"/>
        <v>Home</v>
      </c>
      <c r="R5" s="3" t="str">
        <f t="shared" si="4"/>
        <v>First</v>
      </c>
      <c r="S5" s="3">
        <f t="shared" si="5"/>
        <v>139</v>
      </c>
      <c r="T5" s="49">
        <f t="shared" si="6"/>
        <v>10</v>
      </c>
      <c r="U5" s="49">
        <f t="shared" si="7"/>
        <v>127</v>
      </c>
      <c r="V5" s="45">
        <f t="shared" si="8"/>
        <v>10</v>
      </c>
      <c r="W5" s="45">
        <f t="shared" si="9"/>
        <v>33</v>
      </c>
      <c r="X5" s="49">
        <f t="shared" si="10"/>
        <v>40</v>
      </c>
      <c r="Y5" s="49">
        <f t="shared" si="11"/>
        <v>2</v>
      </c>
      <c r="Z5" s="45">
        <f t="shared" si="12"/>
        <v>1</v>
      </c>
      <c r="AA5" s="49">
        <f t="shared" si="14"/>
        <v>3</v>
      </c>
      <c r="AB5" s="49" t="str">
        <f t="shared" si="14"/>
        <v>T. Wade</v>
      </c>
      <c r="AC5" s="49">
        <f t="shared" si="14"/>
        <v>13</v>
      </c>
      <c r="AD5" s="49">
        <f t="shared" si="14"/>
        <v>1</v>
      </c>
      <c r="AE5" s="45">
        <f t="shared" si="15"/>
        <v>3</v>
      </c>
      <c r="AF5" s="45" t="str">
        <f t="shared" si="13"/>
        <v>O. Thornton</v>
      </c>
      <c r="AG5" s="45">
        <f t="shared" si="13"/>
        <v>9</v>
      </c>
      <c r="AH5" s="45">
        <f t="shared" si="13"/>
        <v>4</v>
      </c>
      <c r="AI5" s="45">
        <f t="shared" si="13"/>
        <v>5</v>
      </c>
      <c r="AJ5" s="46">
        <f t="shared" si="13"/>
        <v>10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40698</v>
      </c>
      <c r="O6" s="41" t="str">
        <f t="shared" si="1"/>
        <v>Harpsden (1)</v>
      </c>
      <c r="P6" s="41" t="str">
        <f t="shared" si="2"/>
        <v>Win</v>
      </c>
      <c r="Q6" s="41" t="str">
        <f t="shared" si="3"/>
        <v>Home</v>
      </c>
      <c r="R6" s="3" t="str">
        <f t="shared" si="4"/>
        <v>First</v>
      </c>
      <c r="S6" s="3">
        <f t="shared" si="5"/>
        <v>139</v>
      </c>
      <c r="T6" s="49">
        <f t="shared" si="6"/>
        <v>10</v>
      </c>
      <c r="U6" s="49">
        <f t="shared" si="7"/>
        <v>127</v>
      </c>
      <c r="V6" s="45">
        <f t="shared" si="8"/>
        <v>10</v>
      </c>
      <c r="W6" s="45">
        <f t="shared" si="9"/>
        <v>33</v>
      </c>
      <c r="X6" s="49">
        <f t="shared" si="10"/>
        <v>40</v>
      </c>
      <c r="Y6" s="49">
        <f t="shared" si="11"/>
        <v>2</v>
      </c>
      <c r="Z6" s="45">
        <f t="shared" si="12"/>
        <v>1</v>
      </c>
      <c r="AA6" s="49">
        <f t="shared" si="14"/>
        <v>4</v>
      </c>
      <c r="AB6" s="49" t="str">
        <f t="shared" si="14"/>
        <v>O. Thornton</v>
      </c>
      <c r="AC6" s="49">
        <f t="shared" si="14"/>
        <v>77</v>
      </c>
      <c r="AD6" s="49">
        <f t="shared" si="14"/>
        <v>1</v>
      </c>
      <c r="AE6" s="45">
        <f t="shared" si="15"/>
        <v>4</v>
      </c>
      <c r="AF6" s="45" t="str">
        <f t="shared" si="13"/>
        <v>N. Henry</v>
      </c>
      <c r="AG6" s="45">
        <f t="shared" si="13"/>
        <v>4</v>
      </c>
      <c r="AH6" s="45">
        <f t="shared" si="13"/>
        <v>1</v>
      </c>
      <c r="AI6" s="45">
        <f t="shared" si="13"/>
        <v>1</v>
      </c>
      <c r="AJ6" s="46">
        <f t="shared" si="13"/>
        <v>23</v>
      </c>
    </row>
    <row r="7" spans="2:36" ht="15.75" thickBot="1">
      <c r="B7" s="18"/>
      <c r="C7" s="25" t="s">
        <v>1</v>
      </c>
      <c r="D7" s="93" t="s">
        <v>48</v>
      </c>
      <c r="E7" s="19"/>
      <c r="F7" s="53">
        <v>1</v>
      </c>
      <c r="G7" s="54" t="s">
        <v>81</v>
      </c>
      <c r="H7" s="55">
        <v>3</v>
      </c>
      <c r="I7" s="56">
        <v>1</v>
      </c>
      <c r="J7" s="19"/>
      <c r="K7" s="19"/>
      <c r="L7" s="20"/>
      <c r="M7" s="2"/>
      <c r="N7" s="42">
        <f t="shared" si="0"/>
        <v>40698</v>
      </c>
      <c r="O7" s="41" t="str">
        <f t="shared" si="1"/>
        <v>Harpsden (1)</v>
      </c>
      <c r="P7" s="41" t="str">
        <f t="shared" si="2"/>
        <v>Win</v>
      </c>
      <c r="Q7" s="41" t="str">
        <f t="shared" si="3"/>
        <v>Home</v>
      </c>
      <c r="R7" s="3" t="str">
        <f t="shared" si="4"/>
        <v>First</v>
      </c>
      <c r="S7" s="3">
        <f t="shared" si="5"/>
        <v>139</v>
      </c>
      <c r="T7" s="49">
        <f t="shared" si="6"/>
        <v>10</v>
      </c>
      <c r="U7" s="49">
        <f t="shared" si="7"/>
        <v>127</v>
      </c>
      <c r="V7" s="45">
        <f t="shared" si="8"/>
        <v>10</v>
      </c>
      <c r="W7" s="45">
        <f t="shared" si="9"/>
        <v>33</v>
      </c>
      <c r="X7" s="49">
        <f t="shared" si="10"/>
        <v>40</v>
      </c>
      <c r="Y7" s="49">
        <f t="shared" si="11"/>
        <v>2</v>
      </c>
      <c r="Z7" s="45">
        <f t="shared" si="12"/>
        <v>1</v>
      </c>
      <c r="AA7" s="49">
        <f t="shared" si="14"/>
        <v>5</v>
      </c>
      <c r="AB7" s="49" t="str">
        <f t="shared" si="14"/>
        <v>J. Hunt</v>
      </c>
      <c r="AC7" s="49">
        <f t="shared" si="14"/>
        <v>24</v>
      </c>
      <c r="AD7" s="49">
        <f t="shared" si="14"/>
        <v>1</v>
      </c>
      <c r="AE7" s="45">
        <f t="shared" si="15"/>
        <v>5</v>
      </c>
      <c r="AF7" s="45" t="str">
        <f t="shared" si="13"/>
        <v>J. Thornton</v>
      </c>
      <c r="AG7" s="45">
        <f t="shared" si="13"/>
        <v>4</v>
      </c>
      <c r="AH7" s="45">
        <f t="shared" si="13"/>
        <v>2</v>
      </c>
      <c r="AI7" s="45">
        <f t="shared" si="13"/>
        <v>0</v>
      </c>
      <c r="AJ7" s="46">
        <f t="shared" si="13"/>
        <v>13</v>
      </c>
    </row>
    <row r="8" spans="2:36" ht="15.75" thickBot="1">
      <c r="B8" s="18"/>
      <c r="C8" s="19"/>
      <c r="D8" s="91"/>
      <c r="E8" s="19"/>
      <c r="F8" s="57">
        <v>2</v>
      </c>
      <c r="G8" s="7" t="s">
        <v>82</v>
      </c>
      <c r="H8" s="8">
        <v>7</v>
      </c>
      <c r="I8" s="9">
        <v>1</v>
      </c>
      <c r="J8" s="19"/>
      <c r="K8" s="19"/>
      <c r="L8" s="20"/>
      <c r="M8" s="2"/>
      <c r="N8" s="42">
        <f t="shared" si="0"/>
        <v>40698</v>
      </c>
      <c r="O8" s="41" t="str">
        <f t="shared" si="1"/>
        <v>Harpsden (1)</v>
      </c>
      <c r="P8" s="41" t="str">
        <f t="shared" si="2"/>
        <v>Win</v>
      </c>
      <c r="Q8" s="41" t="str">
        <f t="shared" si="3"/>
        <v>Home</v>
      </c>
      <c r="R8" s="3" t="str">
        <f t="shared" si="4"/>
        <v>First</v>
      </c>
      <c r="S8" s="3">
        <f t="shared" si="5"/>
        <v>139</v>
      </c>
      <c r="T8" s="49">
        <f t="shared" si="6"/>
        <v>10</v>
      </c>
      <c r="U8" s="49">
        <f t="shared" si="7"/>
        <v>127</v>
      </c>
      <c r="V8" s="45">
        <f t="shared" si="8"/>
        <v>10</v>
      </c>
      <c r="W8" s="45">
        <f t="shared" si="9"/>
        <v>33</v>
      </c>
      <c r="X8" s="49">
        <f t="shared" si="10"/>
        <v>40</v>
      </c>
      <c r="Y8" s="49">
        <f t="shared" si="11"/>
        <v>2</v>
      </c>
      <c r="Z8" s="45">
        <f t="shared" si="12"/>
        <v>1</v>
      </c>
      <c r="AA8" s="49">
        <f t="shared" si="14"/>
        <v>6</v>
      </c>
      <c r="AB8" s="49" t="str">
        <f t="shared" si="14"/>
        <v>P. Briffett</v>
      </c>
      <c r="AC8" s="49">
        <f t="shared" si="14"/>
        <v>4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108</v>
      </c>
      <c r="H9" s="8">
        <v>13</v>
      </c>
      <c r="I9" s="9">
        <v>1</v>
      </c>
      <c r="J9" s="19"/>
      <c r="K9" s="19"/>
      <c r="L9" s="20"/>
      <c r="M9" s="2"/>
      <c r="N9" s="42">
        <f t="shared" si="0"/>
        <v>40698</v>
      </c>
      <c r="O9" s="41" t="str">
        <f t="shared" si="1"/>
        <v>Harpsden (1)</v>
      </c>
      <c r="P9" s="41" t="str">
        <f t="shared" si="2"/>
        <v>Win</v>
      </c>
      <c r="Q9" s="41" t="str">
        <f t="shared" si="3"/>
        <v>Home</v>
      </c>
      <c r="R9" s="3" t="str">
        <f t="shared" si="4"/>
        <v>First</v>
      </c>
      <c r="S9" s="3">
        <f t="shared" si="5"/>
        <v>139</v>
      </c>
      <c r="T9" s="49">
        <f t="shared" si="6"/>
        <v>10</v>
      </c>
      <c r="U9" s="49">
        <f t="shared" si="7"/>
        <v>127</v>
      </c>
      <c r="V9" s="45">
        <f t="shared" si="8"/>
        <v>10</v>
      </c>
      <c r="W9" s="45">
        <f t="shared" si="9"/>
        <v>33</v>
      </c>
      <c r="X9" s="49">
        <f t="shared" si="10"/>
        <v>40</v>
      </c>
      <c r="Y9" s="49">
        <f t="shared" si="11"/>
        <v>2</v>
      </c>
      <c r="Z9" s="45">
        <f t="shared" si="12"/>
        <v>1</v>
      </c>
      <c r="AA9" s="49">
        <f t="shared" si="14"/>
        <v>7</v>
      </c>
      <c r="AB9" s="49" t="str">
        <f t="shared" si="14"/>
        <v>J. Thornton</v>
      </c>
      <c r="AC9" s="49">
        <f t="shared" si="14"/>
        <v>0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107</v>
      </c>
      <c r="H10" s="8">
        <v>77</v>
      </c>
      <c r="I10" s="9">
        <v>1</v>
      </c>
      <c r="J10" s="19"/>
      <c r="K10" s="19"/>
      <c r="L10" s="20"/>
      <c r="M10" s="2"/>
      <c r="N10" s="42">
        <f t="shared" si="0"/>
        <v>40698</v>
      </c>
      <c r="O10" s="41" t="str">
        <f t="shared" si="1"/>
        <v>Harpsden (1)</v>
      </c>
      <c r="P10" s="41" t="str">
        <f t="shared" si="2"/>
        <v>Win</v>
      </c>
      <c r="Q10" s="41" t="str">
        <f t="shared" si="3"/>
        <v>Home</v>
      </c>
      <c r="R10" s="3" t="str">
        <f t="shared" si="4"/>
        <v>First</v>
      </c>
      <c r="S10" s="3">
        <f t="shared" si="5"/>
        <v>139</v>
      </c>
      <c r="T10" s="49">
        <f t="shared" si="6"/>
        <v>10</v>
      </c>
      <c r="U10" s="49">
        <f t="shared" si="7"/>
        <v>127</v>
      </c>
      <c r="V10" s="45">
        <f t="shared" si="8"/>
        <v>10</v>
      </c>
      <c r="W10" s="45">
        <f t="shared" si="9"/>
        <v>33</v>
      </c>
      <c r="X10" s="49">
        <f t="shared" si="10"/>
        <v>40</v>
      </c>
      <c r="Y10" s="49">
        <f t="shared" si="11"/>
        <v>2</v>
      </c>
      <c r="Z10" s="45">
        <f t="shared" si="12"/>
        <v>1</v>
      </c>
      <c r="AA10" s="49">
        <f t="shared" si="14"/>
        <v>8</v>
      </c>
      <c r="AB10" s="49" t="str">
        <f t="shared" si="14"/>
        <v>C. Simon</v>
      </c>
      <c r="AC10" s="49">
        <f t="shared" si="14"/>
        <v>1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63</v>
      </c>
      <c r="H11" s="8">
        <v>24</v>
      </c>
      <c r="I11" s="9">
        <v>1</v>
      </c>
      <c r="J11" s="19"/>
      <c r="K11" s="19"/>
      <c r="L11" s="20"/>
      <c r="M11" s="2"/>
      <c r="N11" s="42">
        <f t="shared" si="0"/>
        <v>40698</v>
      </c>
      <c r="O11" s="41" t="str">
        <f t="shared" si="1"/>
        <v>Harpsden (1)</v>
      </c>
      <c r="P11" s="41" t="str">
        <f t="shared" si="2"/>
        <v>Win</v>
      </c>
      <c r="Q11" s="41" t="str">
        <f t="shared" si="3"/>
        <v>Home</v>
      </c>
      <c r="R11" s="3" t="str">
        <f t="shared" si="4"/>
        <v>First</v>
      </c>
      <c r="S11" s="3">
        <f t="shared" si="5"/>
        <v>139</v>
      </c>
      <c r="T11" s="49">
        <f t="shared" si="6"/>
        <v>10</v>
      </c>
      <c r="U11" s="49">
        <f t="shared" si="7"/>
        <v>127</v>
      </c>
      <c r="V11" s="45">
        <f t="shared" si="8"/>
        <v>10</v>
      </c>
      <c r="W11" s="45">
        <f t="shared" si="9"/>
        <v>33</v>
      </c>
      <c r="X11" s="49">
        <f t="shared" si="10"/>
        <v>40</v>
      </c>
      <c r="Y11" s="49">
        <f t="shared" si="11"/>
        <v>2</v>
      </c>
      <c r="Z11" s="45">
        <f t="shared" si="12"/>
        <v>1</v>
      </c>
      <c r="AA11" s="49">
        <f t="shared" si="14"/>
        <v>9</v>
      </c>
      <c r="AB11" s="49" t="str">
        <f t="shared" si="14"/>
        <v>B. Bucknill</v>
      </c>
      <c r="AC11" s="49">
        <f t="shared" si="14"/>
        <v>1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67</v>
      </c>
      <c r="H12" s="8">
        <v>4</v>
      </c>
      <c r="I12" s="9">
        <v>1</v>
      </c>
      <c r="J12" s="19"/>
      <c r="K12" s="19"/>
      <c r="L12" s="20"/>
      <c r="M12" s="2"/>
      <c r="N12" s="42">
        <f t="shared" si="0"/>
        <v>40698</v>
      </c>
      <c r="O12" s="41" t="str">
        <f t="shared" si="1"/>
        <v>Harpsden (1)</v>
      </c>
      <c r="P12" s="41" t="str">
        <f t="shared" si="2"/>
        <v>Win</v>
      </c>
      <c r="Q12" s="41" t="str">
        <f t="shared" si="3"/>
        <v>Home</v>
      </c>
      <c r="R12" s="3" t="str">
        <f t="shared" si="4"/>
        <v>First</v>
      </c>
      <c r="S12" s="3">
        <f t="shared" si="5"/>
        <v>139</v>
      </c>
      <c r="T12" s="49">
        <f t="shared" si="6"/>
        <v>10</v>
      </c>
      <c r="U12" s="49">
        <f t="shared" si="7"/>
        <v>127</v>
      </c>
      <c r="V12" s="45">
        <f t="shared" si="8"/>
        <v>10</v>
      </c>
      <c r="W12" s="45">
        <f t="shared" si="9"/>
        <v>33</v>
      </c>
      <c r="X12" s="49">
        <f t="shared" si="10"/>
        <v>40</v>
      </c>
      <c r="Y12" s="49">
        <f t="shared" si="11"/>
        <v>2</v>
      </c>
      <c r="Z12" s="45">
        <f t="shared" si="12"/>
        <v>1</v>
      </c>
      <c r="AA12" s="49">
        <f t="shared" si="14"/>
        <v>10</v>
      </c>
      <c r="AB12" s="49" t="str">
        <f t="shared" si="14"/>
        <v>T. White</v>
      </c>
      <c r="AC12" s="49">
        <f t="shared" si="14"/>
        <v>0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96</v>
      </c>
      <c r="H13" s="8">
        <v>0</v>
      </c>
      <c r="I13" s="9">
        <v>1</v>
      </c>
      <c r="J13" s="19"/>
      <c r="K13" s="19"/>
      <c r="L13" s="20"/>
      <c r="M13" s="2"/>
      <c r="N13" s="43">
        <f t="shared" si="0"/>
        <v>40698</v>
      </c>
      <c r="O13" s="44" t="str">
        <f t="shared" si="1"/>
        <v>Harpsden (1)</v>
      </c>
      <c r="P13" s="44" t="str">
        <f t="shared" si="2"/>
        <v>Win</v>
      </c>
      <c r="Q13" s="44" t="str">
        <f t="shared" si="3"/>
        <v>Home</v>
      </c>
      <c r="R13" s="4" t="str">
        <f t="shared" si="4"/>
        <v>First</v>
      </c>
      <c r="S13" s="4">
        <f t="shared" si="5"/>
        <v>139</v>
      </c>
      <c r="T13" s="50">
        <f t="shared" si="6"/>
        <v>10</v>
      </c>
      <c r="U13" s="50">
        <f t="shared" si="7"/>
        <v>127</v>
      </c>
      <c r="V13" s="47">
        <f t="shared" si="8"/>
        <v>10</v>
      </c>
      <c r="W13" s="47">
        <f t="shared" si="9"/>
        <v>33</v>
      </c>
      <c r="X13" s="50">
        <f t="shared" si="10"/>
        <v>40</v>
      </c>
      <c r="Y13" s="50">
        <f t="shared" si="11"/>
        <v>2</v>
      </c>
      <c r="Z13" s="47">
        <f t="shared" si="12"/>
        <v>1</v>
      </c>
      <c r="AA13" s="50">
        <f t="shared" si="14"/>
        <v>11</v>
      </c>
      <c r="AB13" s="50" t="str">
        <f t="shared" si="14"/>
        <v>N. Henry</v>
      </c>
      <c r="AC13" s="50">
        <f t="shared" si="14"/>
        <v>7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68</v>
      </c>
      <c r="H14" s="8">
        <v>1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139</v>
      </c>
      <c r="E15" s="19"/>
      <c r="F15" s="57">
        <v>9</v>
      </c>
      <c r="G15" s="7" t="s">
        <v>109</v>
      </c>
      <c r="H15" s="8">
        <v>1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62</v>
      </c>
      <c r="H16" s="8">
        <v>0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64</v>
      </c>
      <c r="H17" s="11">
        <v>7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127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10</v>
      </c>
      <c r="E19" s="19"/>
      <c r="F19" s="59" t="s">
        <v>18</v>
      </c>
      <c r="G19" s="60"/>
      <c r="H19" s="61">
        <v>2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33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40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7">
        <v>8</v>
      </c>
      <c r="I24" s="68">
        <v>0</v>
      </c>
      <c r="J24" s="68">
        <v>3</v>
      </c>
      <c r="K24" s="69">
        <v>41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62</v>
      </c>
      <c r="H25" s="72">
        <v>8</v>
      </c>
      <c r="I25" s="73">
        <v>0</v>
      </c>
      <c r="J25" s="73">
        <v>1</v>
      </c>
      <c r="K25" s="74">
        <v>39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107</v>
      </c>
      <c r="H26" s="72">
        <v>9</v>
      </c>
      <c r="I26" s="73">
        <v>4</v>
      </c>
      <c r="J26" s="73">
        <v>5</v>
      </c>
      <c r="K26" s="74">
        <v>10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64</v>
      </c>
      <c r="H27" s="72">
        <v>4</v>
      </c>
      <c r="I27" s="73">
        <v>1</v>
      </c>
      <c r="J27" s="73">
        <v>1</v>
      </c>
      <c r="K27" s="74">
        <v>23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96</v>
      </c>
      <c r="H28" s="72">
        <v>4</v>
      </c>
      <c r="I28" s="73">
        <v>2</v>
      </c>
      <c r="J28" s="73">
        <v>0</v>
      </c>
      <c r="K28" s="74">
        <v>13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9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40699</v>
      </c>
      <c r="O3" s="83" t="str">
        <f t="shared" ref="O3:O13" si="1">$D$7</f>
        <v>Warborough</v>
      </c>
      <c r="P3" s="83" t="str">
        <f t="shared" ref="P3:P13" si="2">$D$9</f>
        <v>Loss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141</v>
      </c>
      <c r="T3" s="84">
        <f t="shared" ref="T3:T13" si="6">$D$16</f>
        <v>10</v>
      </c>
      <c r="U3" s="84">
        <f t="shared" ref="U3:U13" si="7">$D$18</f>
        <v>142</v>
      </c>
      <c r="V3" s="85">
        <f t="shared" ref="V3:V13" si="8">$D$19</f>
        <v>7</v>
      </c>
      <c r="W3" s="85">
        <f t="shared" ref="W3:W13" si="9">$D$21</f>
        <v>27</v>
      </c>
      <c r="X3" s="84">
        <f t="shared" ref="X3:X13" si="10">$D$22</f>
        <v>42</v>
      </c>
      <c r="Y3" s="84">
        <f t="shared" ref="Y3:Y13" si="11">$H$19</f>
        <v>17</v>
      </c>
      <c r="Z3" s="85">
        <f t="shared" ref="Z3:Z13" si="12">$H$36</f>
        <v>22</v>
      </c>
      <c r="AA3" s="84">
        <f>F7</f>
        <v>1</v>
      </c>
      <c r="AB3" s="84" t="str">
        <f>G7</f>
        <v>C. Simon</v>
      </c>
      <c r="AC3" s="84">
        <f>H7</f>
        <v>7</v>
      </c>
      <c r="AD3" s="84">
        <f>I7</f>
        <v>1</v>
      </c>
      <c r="AE3" s="85">
        <f>F24</f>
        <v>1</v>
      </c>
      <c r="AF3" s="85" t="str">
        <f t="shared" ref="AF3:AJ13" si="13">G24</f>
        <v>T. White</v>
      </c>
      <c r="AG3" s="85">
        <f t="shared" si="13"/>
        <v>8</v>
      </c>
      <c r="AH3" s="85">
        <f t="shared" si="13"/>
        <v>0</v>
      </c>
      <c r="AI3" s="85">
        <f t="shared" si="13"/>
        <v>2</v>
      </c>
      <c r="AJ3" s="86">
        <f t="shared" si="13"/>
        <v>32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40699</v>
      </c>
      <c r="O4" s="41" t="str">
        <f t="shared" si="1"/>
        <v>Warborough</v>
      </c>
      <c r="P4" s="41" t="str">
        <f t="shared" si="2"/>
        <v>Loss</v>
      </c>
      <c r="Q4" s="41" t="str">
        <f t="shared" si="3"/>
        <v>Away</v>
      </c>
      <c r="R4" s="3" t="str">
        <f t="shared" si="4"/>
        <v>First</v>
      </c>
      <c r="S4" s="3">
        <f t="shared" si="5"/>
        <v>141</v>
      </c>
      <c r="T4" s="49">
        <f t="shared" si="6"/>
        <v>10</v>
      </c>
      <c r="U4" s="49">
        <f t="shared" si="7"/>
        <v>142</v>
      </c>
      <c r="V4" s="45">
        <f t="shared" si="8"/>
        <v>7</v>
      </c>
      <c r="W4" s="45">
        <f t="shared" si="9"/>
        <v>27</v>
      </c>
      <c r="X4" s="49">
        <f t="shared" si="10"/>
        <v>42</v>
      </c>
      <c r="Y4" s="49">
        <f t="shared" si="11"/>
        <v>17</v>
      </c>
      <c r="Z4" s="45">
        <f t="shared" si="12"/>
        <v>22</v>
      </c>
      <c r="AA4" s="49">
        <f t="shared" ref="AA4:AD13" si="14">F8</f>
        <v>2</v>
      </c>
      <c r="AB4" s="49" t="str">
        <f t="shared" si="14"/>
        <v>P. Briffett</v>
      </c>
      <c r="AC4" s="49">
        <f t="shared" si="14"/>
        <v>4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A. Bignell</v>
      </c>
      <c r="AG4" s="45">
        <f t="shared" si="13"/>
        <v>7</v>
      </c>
      <c r="AH4" s="45">
        <f t="shared" si="13"/>
        <v>0</v>
      </c>
      <c r="AI4" s="45">
        <f t="shared" si="13"/>
        <v>2</v>
      </c>
      <c r="AJ4" s="46">
        <f t="shared" si="13"/>
        <v>49</v>
      </c>
    </row>
    <row r="5" spans="2:36" ht="15.75" thickBot="1">
      <c r="B5" s="18"/>
      <c r="C5" s="25" t="s">
        <v>0</v>
      </c>
      <c r="D5" s="92">
        <v>40699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40699</v>
      </c>
      <c r="O5" s="41" t="str">
        <f t="shared" si="1"/>
        <v>Warborough</v>
      </c>
      <c r="P5" s="41" t="str">
        <f t="shared" si="2"/>
        <v>Loss</v>
      </c>
      <c r="Q5" s="41" t="str">
        <f t="shared" si="3"/>
        <v>Away</v>
      </c>
      <c r="R5" s="3" t="str">
        <f t="shared" si="4"/>
        <v>First</v>
      </c>
      <c r="S5" s="3">
        <f t="shared" si="5"/>
        <v>141</v>
      </c>
      <c r="T5" s="49">
        <f t="shared" si="6"/>
        <v>10</v>
      </c>
      <c r="U5" s="49">
        <f t="shared" si="7"/>
        <v>142</v>
      </c>
      <c r="V5" s="45">
        <f t="shared" si="8"/>
        <v>7</v>
      </c>
      <c r="W5" s="45">
        <f t="shared" si="9"/>
        <v>27</v>
      </c>
      <c r="X5" s="49">
        <f t="shared" si="10"/>
        <v>42</v>
      </c>
      <c r="Y5" s="49">
        <f t="shared" si="11"/>
        <v>17</v>
      </c>
      <c r="Z5" s="45">
        <f t="shared" si="12"/>
        <v>22</v>
      </c>
      <c r="AA5" s="49">
        <f t="shared" si="14"/>
        <v>3</v>
      </c>
      <c r="AB5" s="49" t="str">
        <f t="shared" si="14"/>
        <v>J. Hancock</v>
      </c>
      <c r="AC5" s="49">
        <f t="shared" si="14"/>
        <v>14</v>
      </c>
      <c r="AD5" s="49">
        <f t="shared" si="14"/>
        <v>1</v>
      </c>
      <c r="AE5" s="45">
        <f t="shared" si="15"/>
        <v>3</v>
      </c>
      <c r="AF5" s="45" t="str">
        <f t="shared" si="13"/>
        <v>J. Hunt</v>
      </c>
      <c r="AG5" s="45">
        <f t="shared" si="13"/>
        <v>4</v>
      </c>
      <c r="AH5" s="45">
        <f t="shared" si="13"/>
        <v>0</v>
      </c>
      <c r="AI5" s="45">
        <f t="shared" si="13"/>
        <v>0</v>
      </c>
      <c r="AJ5" s="46">
        <f t="shared" si="13"/>
        <v>18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40699</v>
      </c>
      <c r="O6" s="41" t="str">
        <f t="shared" si="1"/>
        <v>Warborough</v>
      </c>
      <c r="P6" s="41" t="str">
        <f t="shared" si="2"/>
        <v>Loss</v>
      </c>
      <c r="Q6" s="41" t="str">
        <f t="shared" si="3"/>
        <v>Away</v>
      </c>
      <c r="R6" s="3" t="str">
        <f t="shared" si="4"/>
        <v>First</v>
      </c>
      <c r="S6" s="3">
        <f t="shared" si="5"/>
        <v>141</v>
      </c>
      <c r="T6" s="49">
        <f t="shared" si="6"/>
        <v>10</v>
      </c>
      <c r="U6" s="49">
        <f t="shared" si="7"/>
        <v>142</v>
      </c>
      <c r="V6" s="45">
        <f t="shared" si="8"/>
        <v>7</v>
      </c>
      <c r="W6" s="45">
        <f t="shared" si="9"/>
        <v>27</v>
      </c>
      <c r="X6" s="49">
        <f t="shared" si="10"/>
        <v>42</v>
      </c>
      <c r="Y6" s="49">
        <f t="shared" si="11"/>
        <v>17</v>
      </c>
      <c r="Z6" s="45">
        <f t="shared" si="12"/>
        <v>22</v>
      </c>
      <c r="AA6" s="49">
        <f t="shared" si="14"/>
        <v>4</v>
      </c>
      <c r="AB6" s="49" t="str">
        <f t="shared" si="14"/>
        <v>J. Hunt</v>
      </c>
      <c r="AC6" s="49">
        <f t="shared" si="14"/>
        <v>6</v>
      </c>
      <c r="AD6" s="49">
        <f t="shared" si="14"/>
        <v>1</v>
      </c>
      <c r="AE6" s="45">
        <f t="shared" si="15"/>
        <v>4</v>
      </c>
      <c r="AF6" s="45" t="str">
        <f t="shared" si="13"/>
        <v>J. Hancock</v>
      </c>
      <c r="AG6" s="45">
        <f t="shared" si="13"/>
        <v>6</v>
      </c>
      <c r="AH6" s="45">
        <f t="shared" si="13"/>
        <v>0</v>
      </c>
      <c r="AI6" s="45">
        <f t="shared" si="13"/>
        <v>2</v>
      </c>
      <c r="AJ6" s="46">
        <f t="shared" si="13"/>
        <v>12</v>
      </c>
    </row>
    <row r="7" spans="2:36" ht="15.75" thickBot="1">
      <c r="B7" s="18"/>
      <c r="C7" s="25" t="s">
        <v>1</v>
      </c>
      <c r="D7" s="93" t="s">
        <v>135</v>
      </c>
      <c r="E7" s="19"/>
      <c r="F7" s="53">
        <v>1</v>
      </c>
      <c r="G7" s="54" t="s">
        <v>68</v>
      </c>
      <c r="H7" s="55">
        <v>7</v>
      </c>
      <c r="I7" s="56">
        <v>1</v>
      </c>
      <c r="J7" s="19"/>
      <c r="K7" s="19"/>
      <c r="L7" s="20"/>
      <c r="M7" s="2"/>
      <c r="N7" s="42">
        <f t="shared" si="0"/>
        <v>40699</v>
      </c>
      <c r="O7" s="41" t="str">
        <f t="shared" si="1"/>
        <v>Warborough</v>
      </c>
      <c r="P7" s="41" t="str">
        <f t="shared" si="2"/>
        <v>Loss</v>
      </c>
      <c r="Q7" s="41" t="str">
        <f t="shared" si="3"/>
        <v>Away</v>
      </c>
      <c r="R7" s="3" t="str">
        <f t="shared" si="4"/>
        <v>First</v>
      </c>
      <c r="S7" s="3">
        <f t="shared" si="5"/>
        <v>141</v>
      </c>
      <c r="T7" s="49">
        <f t="shared" si="6"/>
        <v>10</v>
      </c>
      <c r="U7" s="49">
        <f t="shared" si="7"/>
        <v>142</v>
      </c>
      <c r="V7" s="45">
        <f t="shared" si="8"/>
        <v>7</v>
      </c>
      <c r="W7" s="45">
        <f t="shared" si="9"/>
        <v>27</v>
      </c>
      <c r="X7" s="49">
        <f t="shared" si="10"/>
        <v>42</v>
      </c>
      <c r="Y7" s="49">
        <f t="shared" si="11"/>
        <v>17</v>
      </c>
      <c r="Z7" s="45">
        <f t="shared" si="12"/>
        <v>22</v>
      </c>
      <c r="AA7" s="49">
        <f t="shared" si="14"/>
        <v>5</v>
      </c>
      <c r="AB7" s="49" t="str">
        <f t="shared" si="14"/>
        <v>A. Bignell</v>
      </c>
      <c r="AC7" s="49">
        <f t="shared" si="14"/>
        <v>0</v>
      </c>
      <c r="AD7" s="49">
        <f t="shared" si="14"/>
        <v>1</v>
      </c>
      <c r="AE7" s="45">
        <f t="shared" si="15"/>
        <v>5</v>
      </c>
      <c r="AF7" s="45" t="str">
        <f t="shared" si="13"/>
        <v>S. Beardall</v>
      </c>
      <c r="AG7" s="45">
        <f t="shared" si="13"/>
        <v>2</v>
      </c>
      <c r="AH7" s="45">
        <f t="shared" si="13"/>
        <v>0</v>
      </c>
      <c r="AI7" s="45">
        <f t="shared" si="13"/>
        <v>1</v>
      </c>
      <c r="AJ7" s="46">
        <f t="shared" si="13"/>
        <v>9</v>
      </c>
    </row>
    <row r="8" spans="2:36" ht="15.75" thickBot="1">
      <c r="B8" s="18"/>
      <c r="C8" s="19"/>
      <c r="D8" s="91"/>
      <c r="E8" s="19"/>
      <c r="F8" s="57">
        <v>2</v>
      </c>
      <c r="G8" s="7" t="s">
        <v>67</v>
      </c>
      <c r="H8" s="8">
        <v>4</v>
      </c>
      <c r="I8" s="9">
        <v>1</v>
      </c>
      <c r="J8" s="19"/>
      <c r="K8" s="19"/>
      <c r="L8" s="20"/>
      <c r="M8" s="2"/>
      <c r="N8" s="42">
        <f t="shared" si="0"/>
        <v>40699</v>
      </c>
      <c r="O8" s="41" t="str">
        <f t="shared" si="1"/>
        <v>Warborough</v>
      </c>
      <c r="P8" s="41" t="str">
        <f t="shared" si="2"/>
        <v>Loss</v>
      </c>
      <c r="Q8" s="41" t="str">
        <f t="shared" si="3"/>
        <v>Away</v>
      </c>
      <c r="R8" s="3" t="str">
        <f t="shared" si="4"/>
        <v>First</v>
      </c>
      <c r="S8" s="3">
        <f t="shared" si="5"/>
        <v>141</v>
      </c>
      <c r="T8" s="49">
        <f t="shared" si="6"/>
        <v>10</v>
      </c>
      <c r="U8" s="49">
        <f t="shared" si="7"/>
        <v>142</v>
      </c>
      <c r="V8" s="45">
        <f t="shared" si="8"/>
        <v>7</v>
      </c>
      <c r="W8" s="45">
        <f t="shared" si="9"/>
        <v>27</v>
      </c>
      <c r="X8" s="49">
        <f t="shared" si="10"/>
        <v>42</v>
      </c>
      <c r="Y8" s="49">
        <f t="shared" si="11"/>
        <v>17</v>
      </c>
      <c r="Z8" s="45">
        <f t="shared" si="12"/>
        <v>22</v>
      </c>
      <c r="AA8" s="49">
        <f t="shared" si="14"/>
        <v>6</v>
      </c>
      <c r="AB8" s="49" t="str">
        <f t="shared" si="14"/>
        <v>R. Gunn</v>
      </c>
      <c r="AC8" s="49">
        <f t="shared" si="14"/>
        <v>42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102</v>
      </c>
      <c r="H9" s="8">
        <v>14</v>
      </c>
      <c r="I9" s="9">
        <v>1</v>
      </c>
      <c r="J9" s="19"/>
      <c r="K9" s="19"/>
      <c r="L9" s="20"/>
      <c r="M9" s="2"/>
      <c r="N9" s="42">
        <f t="shared" si="0"/>
        <v>40699</v>
      </c>
      <c r="O9" s="41" t="str">
        <f t="shared" si="1"/>
        <v>Warborough</v>
      </c>
      <c r="P9" s="41" t="str">
        <f t="shared" si="2"/>
        <v>Loss</v>
      </c>
      <c r="Q9" s="41" t="str">
        <f t="shared" si="3"/>
        <v>Away</v>
      </c>
      <c r="R9" s="3" t="str">
        <f t="shared" si="4"/>
        <v>First</v>
      </c>
      <c r="S9" s="3">
        <f t="shared" si="5"/>
        <v>141</v>
      </c>
      <c r="T9" s="49">
        <f t="shared" si="6"/>
        <v>10</v>
      </c>
      <c r="U9" s="49">
        <f t="shared" si="7"/>
        <v>142</v>
      </c>
      <c r="V9" s="45">
        <f t="shared" si="8"/>
        <v>7</v>
      </c>
      <c r="W9" s="45">
        <f t="shared" si="9"/>
        <v>27</v>
      </c>
      <c r="X9" s="49">
        <f t="shared" si="10"/>
        <v>42</v>
      </c>
      <c r="Y9" s="49">
        <f t="shared" si="11"/>
        <v>17</v>
      </c>
      <c r="Z9" s="45">
        <f t="shared" si="12"/>
        <v>22</v>
      </c>
      <c r="AA9" s="49">
        <f t="shared" si="14"/>
        <v>7</v>
      </c>
      <c r="AB9" s="49" t="str">
        <f t="shared" si="14"/>
        <v>H. Beardall</v>
      </c>
      <c r="AC9" s="49">
        <f t="shared" si="14"/>
        <v>33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63</v>
      </c>
      <c r="H10" s="8">
        <v>6</v>
      </c>
      <c r="I10" s="9">
        <v>1</v>
      </c>
      <c r="J10" s="19"/>
      <c r="K10" s="19"/>
      <c r="L10" s="20"/>
      <c r="M10" s="2"/>
      <c r="N10" s="42">
        <f t="shared" si="0"/>
        <v>40699</v>
      </c>
      <c r="O10" s="41" t="str">
        <f t="shared" si="1"/>
        <v>Warborough</v>
      </c>
      <c r="P10" s="41" t="str">
        <f t="shared" si="2"/>
        <v>Loss</v>
      </c>
      <c r="Q10" s="41" t="str">
        <f t="shared" si="3"/>
        <v>Away</v>
      </c>
      <c r="R10" s="3" t="str">
        <f t="shared" si="4"/>
        <v>First</v>
      </c>
      <c r="S10" s="3">
        <f t="shared" si="5"/>
        <v>141</v>
      </c>
      <c r="T10" s="49">
        <f t="shared" si="6"/>
        <v>10</v>
      </c>
      <c r="U10" s="49">
        <f t="shared" si="7"/>
        <v>142</v>
      </c>
      <c r="V10" s="45">
        <f t="shared" si="8"/>
        <v>7</v>
      </c>
      <c r="W10" s="45">
        <f t="shared" si="9"/>
        <v>27</v>
      </c>
      <c r="X10" s="49">
        <f t="shared" si="10"/>
        <v>42</v>
      </c>
      <c r="Y10" s="49">
        <f t="shared" si="11"/>
        <v>17</v>
      </c>
      <c r="Z10" s="45">
        <f t="shared" si="12"/>
        <v>22</v>
      </c>
      <c r="AA10" s="49">
        <f t="shared" si="14"/>
        <v>8</v>
      </c>
      <c r="AB10" s="49" t="str">
        <f t="shared" si="14"/>
        <v>S. Beardall</v>
      </c>
      <c r="AC10" s="49">
        <f t="shared" si="14"/>
        <v>6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101</v>
      </c>
      <c r="H11" s="8">
        <v>0</v>
      </c>
      <c r="I11" s="9">
        <v>1</v>
      </c>
      <c r="J11" s="19"/>
      <c r="K11" s="19"/>
      <c r="L11" s="20"/>
      <c r="M11" s="2"/>
      <c r="N11" s="42">
        <f t="shared" si="0"/>
        <v>40699</v>
      </c>
      <c r="O11" s="41" t="str">
        <f t="shared" si="1"/>
        <v>Warborough</v>
      </c>
      <c r="P11" s="41" t="str">
        <f t="shared" si="2"/>
        <v>Loss</v>
      </c>
      <c r="Q11" s="41" t="str">
        <f t="shared" si="3"/>
        <v>Away</v>
      </c>
      <c r="R11" s="3" t="str">
        <f t="shared" si="4"/>
        <v>First</v>
      </c>
      <c r="S11" s="3">
        <f t="shared" si="5"/>
        <v>141</v>
      </c>
      <c r="T11" s="49">
        <f t="shared" si="6"/>
        <v>10</v>
      </c>
      <c r="U11" s="49">
        <f t="shared" si="7"/>
        <v>142</v>
      </c>
      <c r="V11" s="45">
        <f t="shared" si="8"/>
        <v>7</v>
      </c>
      <c r="W11" s="45">
        <f t="shared" si="9"/>
        <v>27</v>
      </c>
      <c r="X11" s="49">
        <f t="shared" si="10"/>
        <v>42</v>
      </c>
      <c r="Y11" s="49">
        <f t="shared" si="11"/>
        <v>17</v>
      </c>
      <c r="Z11" s="45">
        <f t="shared" si="12"/>
        <v>22</v>
      </c>
      <c r="AA11" s="49">
        <f t="shared" si="14"/>
        <v>9</v>
      </c>
      <c r="AB11" s="49" t="str">
        <f t="shared" si="14"/>
        <v>J. Leefe</v>
      </c>
      <c r="AC11" s="49">
        <f t="shared" si="14"/>
        <v>7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70</v>
      </c>
      <c r="H12" s="8">
        <v>42</v>
      </c>
      <c r="I12" s="9">
        <v>1</v>
      </c>
      <c r="J12" s="19"/>
      <c r="K12" s="19"/>
      <c r="L12" s="20"/>
      <c r="M12" s="2"/>
      <c r="N12" s="42">
        <f t="shared" si="0"/>
        <v>40699</v>
      </c>
      <c r="O12" s="41" t="str">
        <f t="shared" si="1"/>
        <v>Warborough</v>
      </c>
      <c r="P12" s="41" t="str">
        <f t="shared" si="2"/>
        <v>Loss</v>
      </c>
      <c r="Q12" s="41" t="str">
        <f t="shared" si="3"/>
        <v>Away</v>
      </c>
      <c r="R12" s="3" t="str">
        <f t="shared" si="4"/>
        <v>First</v>
      </c>
      <c r="S12" s="3">
        <f t="shared" si="5"/>
        <v>141</v>
      </c>
      <c r="T12" s="49">
        <f t="shared" si="6"/>
        <v>10</v>
      </c>
      <c r="U12" s="49">
        <f t="shared" si="7"/>
        <v>142</v>
      </c>
      <c r="V12" s="45">
        <f t="shared" si="8"/>
        <v>7</v>
      </c>
      <c r="W12" s="45">
        <f t="shared" si="9"/>
        <v>27</v>
      </c>
      <c r="X12" s="49">
        <f t="shared" si="10"/>
        <v>42</v>
      </c>
      <c r="Y12" s="49">
        <f t="shared" si="11"/>
        <v>17</v>
      </c>
      <c r="Z12" s="45">
        <f t="shared" si="12"/>
        <v>22</v>
      </c>
      <c r="AA12" s="49">
        <f t="shared" si="14"/>
        <v>10</v>
      </c>
      <c r="AB12" s="49" t="str">
        <f t="shared" si="14"/>
        <v>J. Moser</v>
      </c>
      <c r="AC12" s="49">
        <f t="shared" si="14"/>
        <v>0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81</v>
      </c>
      <c r="H13" s="8">
        <v>33</v>
      </c>
      <c r="I13" s="9">
        <v>1</v>
      </c>
      <c r="J13" s="19"/>
      <c r="K13" s="19"/>
      <c r="L13" s="20"/>
      <c r="M13" s="2"/>
      <c r="N13" s="43">
        <f t="shared" si="0"/>
        <v>40699</v>
      </c>
      <c r="O13" s="44" t="str">
        <f t="shared" si="1"/>
        <v>Warborough</v>
      </c>
      <c r="P13" s="44" t="str">
        <f t="shared" si="2"/>
        <v>Loss</v>
      </c>
      <c r="Q13" s="44" t="str">
        <f t="shared" si="3"/>
        <v>Away</v>
      </c>
      <c r="R13" s="4" t="str">
        <f t="shared" si="4"/>
        <v>First</v>
      </c>
      <c r="S13" s="4">
        <f t="shared" si="5"/>
        <v>141</v>
      </c>
      <c r="T13" s="50">
        <f t="shared" si="6"/>
        <v>10</v>
      </c>
      <c r="U13" s="50">
        <f t="shared" si="7"/>
        <v>142</v>
      </c>
      <c r="V13" s="47">
        <f t="shared" si="8"/>
        <v>7</v>
      </c>
      <c r="W13" s="47">
        <f t="shared" si="9"/>
        <v>27</v>
      </c>
      <c r="X13" s="50">
        <f t="shared" si="10"/>
        <v>42</v>
      </c>
      <c r="Y13" s="50">
        <f t="shared" si="11"/>
        <v>17</v>
      </c>
      <c r="Z13" s="47">
        <f t="shared" si="12"/>
        <v>22</v>
      </c>
      <c r="AA13" s="50">
        <f t="shared" si="14"/>
        <v>11</v>
      </c>
      <c r="AB13" s="50" t="str">
        <f t="shared" si="14"/>
        <v>T. White</v>
      </c>
      <c r="AC13" s="50">
        <f t="shared" si="14"/>
        <v>5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66</v>
      </c>
      <c r="H14" s="8">
        <v>6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141</v>
      </c>
      <c r="E15" s="19"/>
      <c r="F15" s="57">
        <v>9</v>
      </c>
      <c r="G15" s="7" t="s">
        <v>85</v>
      </c>
      <c r="H15" s="8">
        <v>7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83</v>
      </c>
      <c r="H16" s="8">
        <v>0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62</v>
      </c>
      <c r="H17" s="11">
        <v>5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142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7</v>
      </c>
      <c r="E19" s="19"/>
      <c r="F19" s="59" t="s">
        <v>18</v>
      </c>
      <c r="G19" s="60"/>
      <c r="H19" s="61">
        <v>17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27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42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62</v>
      </c>
      <c r="H24" s="67">
        <v>8</v>
      </c>
      <c r="I24" s="68">
        <v>0</v>
      </c>
      <c r="J24" s="68">
        <v>2</v>
      </c>
      <c r="K24" s="69">
        <v>32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101</v>
      </c>
      <c r="H25" s="72">
        <v>7</v>
      </c>
      <c r="I25" s="73">
        <v>0</v>
      </c>
      <c r="J25" s="73">
        <v>2</v>
      </c>
      <c r="K25" s="74">
        <v>49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63</v>
      </c>
      <c r="H26" s="72">
        <v>4</v>
      </c>
      <c r="I26" s="73">
        <v>0</v>
      </c>
      <c r="J26" s="73">
        <v>0</v>
      </c>
      <c r="K26" s="74">
        <v>18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102</v>
      </c>
      <c r="H27" s="72">
        <v>6</v>
      </c>
      <c r="I27" s="73">
        <v>0</v>
      </c>
      <c r="J27" s="73">
        <v>2</v>
      </c>
      <c r="K27" s="74">
        <v>12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66</v>
      </c>
      <c r="H28" s="72">
        <v>2</v>
      </c>
      <c r="I28" s="73">
        <v>0</v>
      </c>
      <c r="J28" s="73">
        <v>1</v>
      </c>
      <c r="K28" s="74">
        <v>9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22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16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40705</v>
      </c>
      <c r="O3" s="83" t="str">
        <f t="shared" ref="O3:O13" si="1">$D$7</f>
        <v>Invalids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198</v>
      </c>
      <c r="T3" s="84">
        <f t="shared" ref="T3:T13" si="6">$D$16</f>
        <v>2</v>
      </c>
      <c r="U3" s="84">
        <f t="shared" ref="U3:U13" si="7">$D$18</f>
        <v>197</v>
      </c>
      <c r="V3" s="85">
        <f t="shared" ref="V3:V13" si="8">$D$19</f>
        <v>6</v>
      </c>
      <c r="W3" s="85">
        <f t="shared" ref="W3:W13" si="9">$D$21</f>
        <v>54</v>
      </c>
      <c r="X3" s="84">
        <f t="shared" ref="X3:X13" si="10">$D$22</f>
        <v>29</v>
      </c>
      <c r="Y3" s="84">
        <f t="shared" ref="Y3:Y13" si="11">$H$19</f>
        <v>15</v>
      </c>
      <c r="Z3" s="85">
        <f t="shared" ref="Z3:Z13" si="12">$H$36</f>
        <v>2</v>
      </c>
      <c r="AA3" s="84">
        <f>F7</f>
        <v>1</v>
      </c>
      <c r="AB3" s="84" t="str">
        <f>G7</f>
        <v>T. Farley</v>
      </c>
      <c r="AC3" s="84">
        <f>H7</f>
        <v>9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7</v>
      </c>
      <c r="AH3" s="85">
        <f t="shared" si="13"/>
        <v>3</v>
      </c>
      <c r="AI3" s="85">
        <f t="shared" si="13"/>
        <v>0</v>
      </c>
      <c r="AJ3" s="86">
        <f t="shared" si="13"/>
        <v>18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40705</v>
      </c>
      <c r="O4" s="41" t="str">
        <f t="shared" si="1"/>
        <v>Invalids</v>
      </c>
      <c r="P4" s="41" t="str">
        <f t="shared" si="2"/>
        <v>Win</v>
      </c>
      <c r="Q4" s="41" t="str">
        <f t="shared" si="3"/>
        <v>Home</v>
      </c>
      <c r="R4" s="3" t="str">
        <f t="shared" si="4"/>
        <v>Second</v>
      </c>
      <c r="S4" s="3">
        <f t="shared" si="5"/>
        <v>198</v>
      </c>
      <c r="T4" s="49">
        <f t="shared" si="6"/>
        <v>2</v>
      </c>
      <c r="U4" s="49">
        <f t="shared" si="7"/>
        <v>197</v>
      </c>
      <c r="V4" s="45">
        <f t="shared" si="8"/>
        <v>6</v>
      </c>
      <c r="W4" s="45">
        <f t="shared" si="9"/>
        <v>54</v>
      </c>
      <c r="X4" s="49">
        <f t="shared" si="10"/>
        <v>29</v>
      </c>
      <c r="Y4" s="49">
        <f t="shared" si="11"/>
        <v>15</v>
      </c>
      <c r="Z4" s="45">
        <f t="shared" si="12"/>
        <v>2</v>
      </c>
      <c r="AA4" s="49">
        <f t="shared" ref="AA4:AD13" si="14">F8</f>
        <v>2</v>
      </c>
      <c r="AB4" s="49" t="str">
        <f t="shared" si="14"/>
        <v>J. Hunt</v>
      </c>
      <c r="AC4" s="49">
        <f t="shared" si="14"/>
        <v>127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White</v>
      </c>
      <c r="AG4" s="45">
        <f t="shared" si="13"/>
        <v>12</v>
      </c>
      <c r="AH4" s="45">
        <f t="shared" si="13"/>
        <v>2</v>
      </c>
      <c r="AI4" s="45">
        <f t="shared" si="13"/>
        <v>1</v>
      </c>
      <c r="AJ4" s="46">
        <f t="shared" si="13"/>
        <v>28</v>
      </c>
    </row>
    <row r="5" spans="2:36" ht="15.75" thickBot="1">
      <c r="B5" s="18"/>
      <c r="C5" s="25" t="s">
        <v>0</v>
      </c>
      <c r="D5" s="92">
        <v>40705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40705</v>
      </c>
      <c r="O5" s="41" t="str">
        <f t="shared" si="1"/>
        <v>Invalids</v>
      </c>
      <c r="P5" s="41" t="str">
        <f t="shared" si="2"/>
        <v>Win</v>
      </c>
      <c r="Q5" s="41" t="str">
        <f t="shared" si="3"/>
        <v>Home</v>
      </c>
      <c r="R5" s="3" t="str">
        <f t="shared" si="4"/>
        <v>Second</v>
      </c>
      <c r="S5" s="3">
        <f t="shared" si="5"/>
        <v>198</v>
      </c>
      <c r="T5" s="49">
        <f t="shared" si="6"/>
        <v>2</v>
      </c>
      <c r="U5" s="49">
        <f t="shared" si="7"/>
        <v>197</v>
      </c>
      <c r="V5" s="45">
        <f t="shared" si="8"/>
        <v>6</v>
      </c>
      <c r="W5" s="45">
        <f t="shared" si="9"/>
        <v>54</v>
      </c>
      <c r="X5" s="49">
        <f t="shared" si="10"/>
        <v>29</v>
      </c>
      <c r="Y5" s="49">
        <f t="shared" si="11"/>
        <v>15</v>
      </c>
      <c r="Z5" s="45">
        <f t="shared" si="12"/>
        <v>2</v>
      </c>
      <c r="AA5" s="49">
        <f t="shared" si="14"/>
        <v>3</v>
      </c>
      <c r="AB5" s="49" t="str">
        <f t="shared" si="14"/>
        <v>C. Simon</v>
      </c>
      <c r="AC5" s="49">
        <f t="shared" si="14"/>
        <v>46</v>
      </c>
      <c r="AD5" s="49">
        <f t="shared" si="14"/>
        <v>0</v>
      </c>
      <c r="AE5" s="45">
        <f t="shared" si="15"/>
        <v>3</v>
      </c>
      <c r="AF5" s="45" t="str">
        <f t="shared" si="13"/>
        <v>N. Henry</v>
      </c>
      <c r="AG5" s="45">
        <f t="shared" si="13"/>
        <v>10</v>
      </c>
      <c r="AH5" s="45">
        <f t="shared" si="13"/>
        <v>2</v>
      </c>
      <c r="AI5" s="45">
        <f t="shared" si="13"/>
        <v>3</v>
      </c>
      <c r="AJ5" s="46">
        <f t="shared" si="13"/>
        <v>34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40705</v>
      </c>
      <c r="O6" s="41" t="str">
        <f t="shared" si="1"/>
        <v>Invalids</v>
      </c>
      <c r="P6" s="41" t="str">
        <f t="shared" si="2"/>
        <v>Win</v>
      </c>
      <c r="Q6" s="41" t="str">
        <f t="shared" si="3"/>
        <v>Home</v>
      </c>
      <c r="R6" s="3" t="str">
        <f t="shared" si="4"/>
        <v>Second</v>
      </c>
      <c r="S6" s="3">
        <f t="shared" si="5"/>
        <v>198</v>
      </c>
      <c r="T6" s="49">
        <f t="shared" si="6"/>
        <v>2</v>
      </c>
      <c r="U6" s="49">
        <f t="shared" si="7"/>
        <v>197</v>
      </c>
      <c r="V6" s="45">
        <f t="shared" si="8"/>
        <v>6</v>
      </c>
      <c r="W6" s="45">
        <f t="shared" si="9"/>
        <v>54</v>
      </c>
      <c r="X6" s="49">
        <f t="shared" si="10"/>
        <v>29</v>
      </c>
      <c r="Y6" s="49">
        <f t="shared" si="11"/>
        <v>15</v>
      </c>
      <c r="Z6" s="45">
        <f t="shared" si="12"/>
        <v>2</v>
      </c>
      <c r="AA6" s="49">
        <f t="shared" si="14"/>
        <v>4</v>
      </c>
      <c r="AB6" s="49" t="str">
        <f t="shared" si="14"/>
        <v>P. Briffett</v>
      </c>
      <c r="AC6" s="49">
        <f t="shared" si="14"/>
        <v>1</v>
      </c>
      <c r="AD6" s="49">
        <f t="shared" si="14"/>
        <v>0</v>
      </c>
      <c r="AE6" s="45">
        <f t="shared" si="15"/>
        <v>4</v>
      </c>
      <c r="AF6" s="45" t="str">
        <f t="shared" si="13"/>
        <v>T. Wade</v>
      </c>
      <c r="AG6" s="45">
        <f t="shared" si="13"/>
        <v>4</v>
      </c>
      <c r="AH6" s="45">
        <f t="shared" si="13"/>
        <v>0</v>
      </c>
      <c r="AI6" s="45">
        <f t="shared" si="13"/>
        <v>0</v>
      </c>
      <c r="AJ6" s="46">
        <f t="shared" si="13"/>
        <v>22</v>
      </c>
    </row>
    <row r="7" spans="2:36" ht="15.75" thickBot="1">
      <c r="B7" s="18"/>
      <c r="C7" s="25" t="s">
        <v>1</v>
      </c>
      <c r="D7" s="93" t="s">
        <v>39</v>
      </c>
      <c r="E7" s="19"/>
      <c r="F7" s="53">
        <v>1</v>
      </c>
      <c r="G7" s="54" t="s">
        <v>110</v>
      </c>
      <c r="H7" s="55">
        <v>9</v>
      </c>
      <c r="I7" s="56">
        <v>1</v>
      </c>
      <c r="J7" s="19"/>
      <c r="K7" s="19"/>
      <c r="L7" s="20"/>
      <c r="M7" s="2"/>
      <c r="N7" s="42">
        <f t="shared" si="0"/>
        <v>40705</v>
      </c>
      <c r="O7" s="41" t="str">
        <f t="shared" si="1"/>
        <v>Invalids</v>
      </c>
      <c r="P7" s="41" t="str">
        <f t="shared" si="2"/>
        <v>Win</v>
      </c>
      <c r="Q7" s="41" t="str">
        <f t="shared" si="3"/>
        <v>Home</v>
      </c>
      <c r="R7" s="3" t="str">
        <f t="shared" si="4"/>
        <v>Second</v>
      </c>
      <c r="S7" s="3">
        <f t="shared" si="5"/>
        <v>198</v>
      </c>
      <c r="T7" s="49">
        <f t="shared" si="6"/>
        <v>2</v>
      </c>
      <c r="U7" s="49">
        <f t="shared" si="7"/>
        <v>197</v>
      </c>
      <c r="V7" s="45">
        <f t="shared" si="8"/>
        <v>6</v>
      </c>
      <c r="W7" s="45">
        <f t="shared" si="9"/>
        <v>54</v>
      </c>
      <c r="X7" s="49">
        <f t="shared" si="10"/>
        <v>29</v>
      </c>
      <c r="Y7" s="49">
        <f t="shared" si="11"/>
        <v>15</v>
      </c>
      <c r="Z7" s="45">
        <f t="shared" si="12"/>
        <v>2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 t="str">
        <f t="shared" si="13"/>
        <v>A. Harvey-Thompson</v>
      </c>
      <c r="AG7" s="45">
        <f t="shared" si="13"/>
        <v>10</v>
      </c>
      <c r="AH7" s="45">
        <f t="shared" si="13"/>
        <v>1</v>
      </c>
      <c r="AI7" s="45">
        <f t="shared" si="13"/>
        <v>1</v>
      </c>
      <c r="AJ7" s="46">
        <f t="shared" si="13"/>
        <v>54</v>
      </c>
    </row>
    <row r="8" spans="2:36" ht="15.75" thickBot="1">
      <c r="B8" s="18"/>
      <c r="C8" s="19"/>
      <c r="D8" s="91"/>
      <c r="E8" s="19"/>
      <c r="F8" s="57">
        <v>2</v>
      </c>
      <c r="G8" s="7" t="s">
        <v>63</v>
      </c>
      <c r="H8" s="8">
        <v>127</v>
      </c>
      <c r="I8" s="9">
        <v>1</v>
      </c>
      <c r="J8" s="19"/>
      <c r="K8" s="19"/>
      <c r="L8" s="20"/>
      <c r="M8" s="2"/>
      <c r="N8" s="42">
        <f t="shared" si="0"/>
        <v>40705</v>
      </c>
      <c r="O8" s="41" t="str">
        <f t="shared" si="1"/>
        <v>Invalids</v>
      </c>
      <c r="P8" s="41" t="str">
        <f t="shared" si="2"/>
        <v>Win</v>
      </c>
      <c r="Q8" s="41" t="str">
        <f t="shared" si="3"/>
        <v>Home</v>
      </c>
      <c r="R8" s="3" t="str">
        <f t="shared" si="4"/>
        <v>Second</v>
      </c>
      <c r="S8" s="3">
        <f t="shared" si="5"/>
        <v>198</v>
      </c>
      <c r="T8" s="49">
        <f t="shared" si="6"/>
        <v>2</v>
      </c>
      <c r="U8" s="49">
        <f t="shared" si="7"/>
        <v>197</v>
      </c>
      <c r="V8" s="45">
        <f t="shared" si="8"/>
        <v>6</v>
      </c>
      <c r="W8" s="45">
        <f t="shared" si="9"/>
        <v>54</v>
      </c>
      <c r="X8" s="49">
        <f t="shared" si="10"/>
        <v>29</v>
      </c>
      <c r="Y8" s="49">
        <f t="shared" si="11"/>
        <v>15</v>
      </c>
      <c r="Z8" s="45">
        <f t="shared" si="12"/>
        <v>2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 t="str">
        <f t="shared" si="13"/>
        <v>J. Hunt</v>
      </c>
      <c r="AG8" s="45">
        <f t="shared" si="13"/>
        <v>11</v>
      </c>
      <c r="AH8" s="45">
        <f t="shared" si="13"/>
        <v>4</v>
      </c>
      <c r="AI8" s="45">
        <f t="shared" si="13"/>
        <v>1</v>
      </c>
      <c r="AJ8" s="46">
        <f t="shared" si="13"/>
        <v>39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68</v>
      </c>
      <c r="H9" s="8">
        <v>46</v>
      </c>
      <c r="I9" s="9">
        <v>0</v>
      </c>
      <c r="J9" s="19"/>
      <c r="K9" s="19"/>
      <c r="L9" s="20"/>
      <c r="M9" s="2"/>
      <c r="N9" s="42">
        <f t="shared" si="0"/>
        <v>40705</v>
      </c>
      <c r="O9" s="41" t="str">
        <f t="shared" si="1"/>
        <v>Invalids</v>
      </c>
      <c r="P9" s="41" t="str">
        <f t="shared" si="2"/>
        <v>Win</v>
      </c>
      <c r="Q9" s="41" t="str">
        <f t="shared" si="3"/>
        <v>Home</v>
      </c>
      <c r="R9" s="3" t="str">
        <f t="shared" si="4"/>
        <v>Second</v>
      </c>
      <c r="S9" s="3">
        <f t="shared" si="5"/>
        <v>198</v>
      </c>
      <c r="T9" s="49">
        <f t="shared" si="6"/>
        <v>2</v>
      </c>
      <c r="U9" s="49">
        <f t="shared" si="7"/>
        <v>197</v>
      </c>
      <c r="V9" s="45">
        <f t="shared" si="8"/>
        <v>6</v>
      </c>
      <c r="W9" s="45">
        <f t="shared" si="9"/>
        <v>54</v>
      </c>
      <c r="X9" s="49">
        <f t="shared" si="10"/>
        <v>29</v>
      </c>
      <c r="Y9" s="49">
        <f t="shared" si="11"/>
        <v>15</v>
      </c>
      <c r="Z9" s="45">
        <f t="shared" si="12"/>
        <v>2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67</v>
      </c>
      <c r="H10" s="8">
        <v>1</v>
      </c>
      <c r="I10" s="9">
        <v>0</v>
      </c>
      <c r="J10" s="19"/>
      <c r="K10" s="19"/>
      <c r="L10" s="20"/>
      <c r="M10" s="2"/>
      <c r="N10" s="42">
        <f t="shared" si="0"/>
        <v>40705</v>
      </c>
      <c r="O10" s="41" t="str">
        <f t="shared" si="1"/>
        <v>Invalids</v>
      </c>
      <c r="P10" s="41" t="str">
        <f t="shared" si="2"/>
        <v>Win</v>
      </c>
      <c r="Q10" s="41" t="str">
        <f t="shared" si="3"/>
        <v>Home</v>
      </c>
      <c r="R10" s="3" t="str">
        <f t="shared" si="4"/>
        <v>Second</v>
      </c>
      <c r="S10" s="3">
        <f t="shared" si="5"/>
        <v>198</v>
      </c>
      <c r="T10" s="49">
        <f t="shared" si="6"/>
        <v>2</v>
      </c>
      <c r="U10" s="49">
        <f t="shared" si="7"/>
        <v>197</v>
      </c>
      <c r="V10" s="45">
        <f t="shared" si="8"/>
        <v>6</v>
      </c>
      <c r="W10" s="45">
        <f t="shared" si="9"/>
        <v>54</v>
      </c>
      <c r="X10" s="49">
        <f t="shared" si="10"/>
        <v>29</v>
      </c>
      <c r="Y10" s="49">
        <f t="shared" si="11"/>
        <v>15</v>
      </c>
      <c r="Z10" s="45">
        <f t="shared" si="12"/>
        <v>2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40705</v>
      </c>
      <c r="O11" s="41" t="str">
        <f t="shared" si="1"/>
        <v>Invalids</v>
      </c>
      <c r="P11" s="41" t="str">
        <f t="shared" si="2"/>
        <v>Win</v>
      </c>
      <c r="Q11" s="41" t="str">
        <f t="shared" si="3"/>
        <v>Home</v>
      </c>
      <c r="R11" s="3" t="str">
        <f t="shared" si="4"/>
        <v>Second</v>
      </c>
      <c r="S11" s="3">
        <f t="shared" si="5"/>
        <v>198</v>
      </c>
      <c r="T11" s="49">
        <f t="shared" si="6"/>
        <v>2</v>
      </c>
      <c r="U11" s="49">
        <f t="shared" si="7"/>
        <v>197</v>
      </c>
      <c r="V11" s="45">
        <f t="shared" si="8"/>
        <v>6</v>
      </c>
      <c r="W11" s="45">
        <f t="shared" si="9"/>
        <v>54</v>
      </c>
      <c r="X11" s="49">
        <f t="shared" si="10"/>
        <v>29</v>
      </c>
      <c r="Y11" s="49">
        <f t="shared" si="11"/>
        <v>15</v>
      </c>
      <c r="Z11" s="45">
        <f t="shared" si="12"/>
        <v>2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40705</v>
      </c>
      <c r="O12" s="41" t="str">
        <f t="shared" si="1"/>
        <v>Invalids</v>
      </c>
      <c r="P12" s="41" t="str">
        <f t="shared" si="2"/>
        <v>Win</v>
      </c>
      <c r="Q12" s="41" t="str">
        <f t="shared" si="3"/>
        <v>Home</v>
      </c>
      <c r="R12" s="3" t="str">
        <f t="shared" si="4"/>
        <v>Second</v>
      </c>
      <c r="S12" s="3">
        <f t="shared" si="5"/>
        <v>198</v>
      </c>
      <c r="T12" s="49">
        <f t="shared" si="6"/>
        <v>2</v>
      </c>
      <c r="U12" s="49">
        <f t="shared" si="7"/>
        <v>197</v>
      </c>
      <c r="V12" s="45">
        <f t="shared" si="8"/>
        <v>6</v>
      </c>
      <c r="W12" s="45">
        <f t="shared" si="9"/>
        <v>54</v>
      </c>
      <c r="X12" s="49">
        <f t="shared" si="10"/>
        <v>29</v>
      </c>
      <c r="Y12" s="49">
        <f t="shared" si="11"/>
        <v>15</v>
      </c>
      <c r="Z12" s="45">
        <f t="shared" si="12"/>
        <v>2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40705</v>
      </c>
      <c r="O13" s="44" t="str">
        <f t="shared" si="1"/>
        <v>Invalids</v>
      </c>
      <c r="P13" s="44" t="str">
        <f t="shared" si="2"/>
        <v>Win</v>
      </c>
      <c r="Q13" s="44" t="str">
        <f t="shared" si="3"/>
        <v>Home</v>
      </c>
      <c r="R13" s="4" t="str">
        <f t="shared" si="4"/>
        <v>Second</v>
      </c>
      <c r="S13" s="4">
        <f t="shared" si="5"/>
        <v>198</v>
      </c>
      <c r="T13" s="50">
        <f t="shared" si="6"/>
        <v>2</v>
      </c>
      <c r="U13" s="50">
        <f t="shared" si="7"/>
        <v>197</v>
      </c>
      <c r="V13" s="47">
        <f t="shared" si="8"/>
        <v>6</v>
      </c>
      <c r="W13" s="47">
        <f t="shared" si="9"/>
        <v>54</v>
      </c>
      <c r="X13" s="50">
        <f t="shared" si="10"/>
        <v>29</v>
      </c>
      <c r="Y13" s="50">
        <f t="shared" si="11"/>
        <v>15</v>
      </c>
      <c r="Z13" s="47">
        <f t="shared" si="12"/>
        <v>2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198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2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197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6</v>
      </c>
      <c r="E19" s="19"/>
      <c r="F19" s="59" t="s">
        <v>18</v>
      </c>
      <c r="G19" s="60"/>
      <c r="H19" s="61">
        <v>15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54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29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7</v>
      </c>
      <c r="I24" s="68">
        <v>3</v>
      </c>
      <c r="J24" s="68">
        <v>0</v>
      </c>
      <c r="K24" s="69">
        <v>18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62</v>
      </c>
      <c r="H25" s="72">
        <v>12</v>
      </c>
      <c r="I25" s="73">
        <v>2</v>
      </c>
      <c r="J25" s="73">
        <v>1</v>
      </c>
      <c r="K25" s="74">
        <v>28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10</v>
      </c>
      <c r="I26" s="73">
        <v>2</v>
      </c>
      <c r="J26" s="73">
        <v>3</v>
      </c>
      <c r="K26" s="74">
        <v>34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108</v>
      </c>
      <c r="H27" s="72">
        <v>4</v>
      </c>
      <c r="I27" s="73">
        <v>0</v>
      </c>
      <c r="J27" s="73">
        <v>0</v>
      </c>
      <c r="K27" s="74">
        <v>22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86</v>
      </c>
      <c r="H28" s="72">
        <v>10</v>
      </c>
      <c r="I28" s="73">
        <v>1</v>
      </c>
      <c r="J28" s="73">
        <v>1</v>
      </c>
      <c r="K28" s="74">
        <v>54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63</v>
      </c>
      <c r="H29" s="72">
        <v>11</v>
      </c>
      <c r="I29" s="73">
        <v>4</v>
      </c>
      <c r="J29" s="73">
        <v>1</v>
      </c>
      <c r="K29" s="74">
        <v>39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2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7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40706</v>
      </c>
      <c r="O3" s="83" t="str">
        <f t="shared" ref="O3:O13" si="1">$D$7</f>
        <v>Stonor (1)</v>
      </c>
      <c r="P3" s="83" t="str">
        <f t="shared" ref="P3:P13" si="2">$D$9</f>
        <v>Cancelled</v>
      </c>
      <c r="Q3" s="83" t="str">
        <f t="shared" ref="Q3:Q13" si="3">$D$11</f>
        <v>Away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40706</v>
      </c>
      <c r="O4" s="41" t="str">
        <f t="shared" si="1"/>
        <v>Stonor (1)</v>
      </c>
      <c r="P4" s="41" t="str">
        <f t="shared" si="2"/>
        <v>Cancelled</v>
      </c>
      <c r="Q4" s="41" t="str">
        <f t="shared" si="3"/>
        <v>Away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40706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40706</v>
      </c>
      <c r="O5" s="41" t="str">
        <f t="shared" si="1"/>
        <v>Stonor (1)</v>
      </c>
      <c r="P5" s="41" t="str">
        <f t="shared" si="2"/>
        <v>Cancelled</v>
      </c>
      <c r="Q5" s="41" t="str">
        <f t="shared" si="3"/>
        <v>Away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40706</v>
      </c>
      <c r="O6" s="41" t="str">
        <f t="shared" si="1"/>
        <v>Stonor (1)</v>
      </c>
      <c r="P6" s="41" t="str">
        <f t="shared" si="2"/>
        <v>Cancelled</v>
      </c>
      <c r="Q6" s="41" t="str">
        <f t="shared" si="3"/>
        <v>Away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40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40706</v>
      </c>
      <c r="O7" s="41" t="str">
        <f t="shared" si="1"/>
        <v>Stonor (1)</v>
      </c>
      <c r="P7" s="41" t="str">
        <f t="shared" si="2"/>
        <v>Cancelled</v>
      </c>
      <c r="Q7" s="41" t="str">
        <f t="shared" si="3"/>
        <v>Away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40706</v>
      </c>
      <c r="O8" s="41" t="str">
        <f t="shared" si="1"/>
        <v>Stonor (1)</v>
      </c>
      <c r="P8" s="41" t="str">
        <f t="shared" si="2"/>
        <v>Cancelled</v>
      </c>
      <c r="Q8" s="41" t="str">
        <f t="shared" si="3"/>
        <v>Away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40706</v>
      </c>
      <c r="O9" s="41" t="str">
        <f t="shared" si="1"/>
        <v>Stonor (1)</v>
      </c>
      <c r="P9" s="41" t="str">
        <f t="shared" si="2"/>
        <v>Cancelled</v>
      </c>
      <c r="Q9" s="41" t="str">
        <f t="shared" si="3"/>
        <v>Away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40706</v>
      </c>
      <c r="O10" s="41" t="str">
        <f t="shared" si="1"/>
        <v>Stonor (1)</v>
      </c>
      <c r="P10" s="41" t="str">
        <f t="shared" si="2"/>
        <v>Cancelled</v>
      </c>
      <c r="Q10" s="41" t="str">
        <f t="shared" si="3"/>
        <v>Away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40706</v>
      </c>
      <c r="O11" s="41" t="str">
        <f t="shared" si="1"/>
        <v>Stonor (1)</v>
      </c>
      <c r="P11" s="41" t="str">
        <f t="shared" si="2"/>
        <v>Cancelled</v>
      </c>
      <c r="Q11" s="41" t="str">
        <f t="shared" si="3"/>
        <v>Away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40706</v>
      </c>
      <c r="O12" s="41" t="str">
        <f t="shared" si="1"/>
        <v>Stonor (1)</v>
      </c>
      <c r="P12" s="41" t="str">
        <f t="shared" si="2"/>
        <v>Cancelled</v>
      </c>
      <c r="Q12" s="41" t="str">
        <f t="shared" si="3"/>
        <v>Away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40706</v>
      </c>
      <c r="O13" s="44" t="str">
        <f t="shared" si="1"/>
        <v>Stonor (1)</v>
      </c>
      <c r="P13" s="44" t="str">
        <f t="shared" si="2"/>
        <v>Cancelled</v>
      </c>
      <c r="Q13" s="44" t="str">
        <f t="shared" si="3"/>
        <v>Away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20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40711</v>
      </c>
      <c r="O3" s="83" t="str">
        <f t="shared" ref="O3:O13" si="1">$D$7</f>
        <v>Nettlebed</v>
      </c>
      <c r="P3" s="83" t="str">
        <f t="shared" ref="P3:P13" si="2">$D$9</f>
        <v>Cancelled</v>
      </c>
      <c r="Q3" s="83" t="str">
        <f t="shared" ref="Q3:Q13" si="3">$D$11</f>
        <v>Home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40711</v>
      </c>
      <c r="O4" s="41" t="str">
        <f t="shared" si="1"/>
        <v>Nettlebed</v>
      </c>
      <c r="P4" s="41" t="str">
        <f t="shared" si="2"/>
        <v>Cancelled</v>
      </c>
      <c r="Q4" s="41" t="str">
        <f t="shared" si="3"/>
        <v>Home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40711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40711</v>
      </c>
      <c r="O5" s="41" t="str">
        <f t="shared" si="1"/>
        <v>Nettlebed</v>
      </c>
      <c r="P5" s="41" t="str">
        <f t="shared" si="2"/>
        <v>Cancelled</v>
      </c>
      <c r="Q5" s="41" t="str">
        <f t="shared" si="3"/>
        <v>Home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40711</v>
      </c>
      <c r="O6" s="41" t="str">
        <f t="shared" si="1"/>
        <v>Nettlebed</v>
      </c>
      <c r="P6" s="41" t="str">
        <f t="shared" si="2"/>
        <v>Cancelled</v>
      </c>
      <c r="Q6" s="41" t="str">
        <f t="shared" si="3"/>
        <v>Home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43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40711</v>
      </c>
      <c r="O7" s="41" t="str">
        <f t="shared" si="1"/>
        <v>Nettlebed</v>
      </c>
      <c r="P7" s="41" t="str">
        <f t="shared" si="2"/>
        <v>Cancelled</v>
      </c>
      <c r="Q7" s="41" t="str">
        <f t="shared" si="3"/>
        <v>Home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40711</v>
      </c>
      <c r="O8" s="41" t="str">
        <f t="shared" si="1"/>
        <v>Nettlebed</v>
      </c>
      <c r="P8" s="41" t="str">
        <f t="shared" si="2"/>
        <v>Cancelled</v>
      </c>
      <c r="Q8" s="41" t="str">
        <f t="shared" si="3"/>
        <v>Home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40711</v>
      </c>
      <c r="O9" s="41" t="str">
        <f t="shared" si="1"/>
        <v>Nettlebed</v>
      </c>
      <c r="P9" s="41" t="str">
        <f t="shared" si="2"/>
        <v>Cancelled</v>
      </c>
      <c r="Q9" s="41" t="str">
        <f t="shared" si="3"/>
        <v>Home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40711</v>
      </c>
      <c r="O10" s="41" t="str">
        <f t="shared" si="1"/>
        <v>Nettlebed</v>
      </c>
      <c r="P10" s="41" t="str">
        <f t="shared" si="2"/>
        <v>Cancelled</v>
      </c>
      <c r="Q10" s="41" t="str">
        <f t="shared" si="3"/>
        <v>Home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40711</v>
      </c>
      <c r="O11" s="41" t="str">
        <f t="shared" si="1"/>
        <v>Nettlebed</v>
      </c>
      <c r="P11" s="41" t="str">
        <f t="shared" si="2"/>
        <v>Cancelled</v>
      </c>
      <c r="Q11" s="41" t="str">
        <f t="shared" si="3"/>
        <v>Home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40711</v>
      </c>
      <c r="O12" s="41" t="str">
        <f t="shared" si="1"/>
        <v>Nettlebed</v>
      </c>
      <c r="P12" s="41" t="str">
        <f t="shared" si="2"/>
        <v>Cancelled</v>
      </c>
      <c r="Q12" s="41" t="str">
        <f t="shared" si="3"/>
        <v>Home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40711</v>
      </c>
      <c r="O13" s="44" t="str">
        <f t="shared" si="1"/>
        <v>Nettlebed</v>
      </c>
      <c r="P13" s="44" t="str">
        <f t="shared" si="2"/>
        <v>Cancelled</v>
      </c>
      <c r="Q13" s="44" t="str">
        <f t="shared" si="3"/>
        <v>Home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9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7" max="7" width="11" bestFit="1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40713</v>
      </c>
      <c r="O3" s="83" t="str">
        <f t="shared" ref="O3:O13" si="1">$D$7</f>
        <v>Cuxham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181</v>
      </c>
      <c r="T3" s="84">
        <f t="shared" ref="T3:T13" si="6">$D$16</f>
        <v>10</v>
      </c>
      <c r="U3" s="84">
        <f t="shared" ref="U3:U13" si="7">$D$18</f>
        <v>139</v>
      </c>
      <c r="V3" s="85">
        <f t="shared" ref="V3:V13" si="8">$D$19</f>
        <v>6</v>
      </c>
      <c r="W3" s="85">
        <f t="shared" ref="W3:W13" si="9">$D$21</f>
        <v>35</v>
      </c>
      <c r="X3" s="84">
        <f t="shared" ref="X3:X13" si="10">$D$22</f>
        <v>0</v>
      </c>
      <c r="Y3" s="84">
        <f t="shared" ref="Y3:Y13" si="11">$H$19</f>
        <v>8</v>
      </c>
      <c r="Z3" s="85">
        <f t="shared" ref="Z3:Z13" si="12">$H$36</f>
        <v>13</v>
      </c>
      <c r="AA3" s="84">
        <f>F7</f>
        <v>1</v>
      </c>
      <c r="AB3" s="84" t="str">
        <f>G7</f>
        <v>S. Bucknell</v>
      </c>
      <c r="AC3" s="84">
        <f>H7</f>
        <v>5</v>
      </c>
      <c r="AD3" s="84">
        <f>I7</f>
        <v>1</v>
      </c>
      <c r="AE3" s="85">
        <f>F24</f>
        <v>1</v>
      </c>
      <c r="AF3" s="85" t="str">
        <f t="shared" ref="AF3:AJ13" si="13">G24</f>
        <v>T. White</v>
      </c>
      <c r="AG3" s="85">
        <f t="shared" si="13"/>
        <v>7</v>
      </c>
      <c r="AH3" s="85">
        <f t="shared" si="13"/>
        <v>1</v>
      </c>
      <c r="AI3" s="85">
        <f t="shared" si="13"/>
        <v>1</v>
      </c>
      <c r="AJ3" s="86">
        <f t="shared" si="13"/>
        <v>16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40713</v>
      </c>
      <c r="O4" s="41" t="str">
        <f t="shared" si="1"/>
        <v>Cuxham</v>
      </c>
      <c r="P4" s="41" t="str">
        <f t="shared" si="2"/>
        <v>Draw</v>
      </c>
      <c r="Q4" s="41" t="str">
        <f t="shared" si="3"/>
        <v>Away</v>
      </c>
      <c r="R4" s="3" t="str">
        <f t="shared" si="4"/>
        <v>First</v>
      </c>
      <c r="S4" s="3">
        <f t="shared" si="5"/>
        <v>181</v>
      </c>
      <c r="T4" s="49">
        <f t="shared" si="6"/>
        <v>10</v>
      </c>
      <c r="U4" s="49">
        <f t="shared" si="7"/>
        <v>139</v>
      </c>
      <c r="V4" s="45">
        <f t="shared" si="8"/>
        <v>6</v>
      </c>
      <c r="W4" s="45">
        <f t="shared" si="9"/>
        <v>35</v>
      </c>
      <c r="X4" s="49">
        <f t="shared" si="10"/>
        <v>0</v>
      </c>
      <c r="Y4" s="49">
        <f t="shared" si="11"/>
        <v>8</v>
      </c>
      <c r="Z4" s="45">
        <f t="shared" si="12"/>
        <v>13</v>
      </c>
      <c r="AA4" s="49">
        <f t="shared" ref="AA4:AD13" si="14">F8</f>
        <v>2</v>
      </c>
      <c r="AB4" s="49" t="str">
        <f t="shared" si="14"/>
        <v>S. Beardall</v>
      </c>
      <c r="AC4" s="49">
        <f t="shared" si="14"/>
        <v>37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D. Stockings</v>
      </c>
      <c r="AG4" s="45">
        <f t="shared" si="13"/>
        <v>7</v>
      </c>
      <c r="AH4" s="45">
        <f t="shared" si="13"/>
        <v>0</v>
      </c>
      <c r="AI4" s="45">
        <f t="shared" si="13"/>
        <v>1</v>
      </c>
      <c r="AJ4" s="46">
        <f t="shared" si="13"/>
        <v>47</v>
      </c>
    </row>
    <row r="5" spans="2:36" ht="15.75" thickBot="1">
      <c r="B5" s="18"/>
      <c r="C5" s="25" t="s">
        <v>0</v>
      </c>
      <c r="D5" s="92">
        <v>40713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40713</v>
      </c>
      <c r="O5" s="41" t="str">
        <f t="shared" si="1"/>
        <v>Cuxham</v>
      </c>
      <c r="P5" s="41" t="str">
        <f t="shared" si="2"/>
        <v>Draw</v>
      </c>
      <c r="Q5" s="41" t="str">
        <f t="shared" si="3"/>
        <v>Away</v>
      </c>
      <c r="R5" s="3" t="str">
        <f t="shared" si="4"/>
        <v>First</v>
      </c>
      <c r="S5" s="3">
        <f t="shared" si="5"/>
        <v>181</v>
      </c>
      <c r="T5" s="49">
        <f t="shared" si="6"/>
        <v>10</v>
      </c>
      <c r="U5" s="49">
        <f t="shared" si="7"/>
        <v>139</v>
      </c>
      <c r="V5" s="45">
        <f t="shared" si="8"/>
        <v>6</v>
      </c>
      <c r="W5" s="45">
        <f t="shared" si="9"/>
        <v>35</v>
      </c>
      <c r="X5" s="49">
        <f t="shared" si="10"/>
        <v>0</v>
      </c>
      <c r="Y5" s="49">
        <f t="shared" si="11"/>
        <v>8</v>
      </c>
      <c r="Z5" s="45">
        <f t="shared" si="12"/>
        <v>13</v>
      </c>
      <c r="AA5" s="49">
        <f t="shared" si="14"/>
        <v>3</v>
      </c>
      <c r="AB5" s="49" t="str">
        <f t="shared" si="14"/>
        <v>T. Wade</v>
      </c>
      <c r="AC5" s="49">
        <f t="shared" si="14"/>
        <v>16</v>
      </c>
      <c r="AD5" s="49">
        <f t="shared" si="14"/>
        <v>1</v>
      </c>
      <c r="AE5" s="45">
        <f t="shared" si="15"/>
        <v>3</v>
      </c>
      <c r="AF5" s="45" t="str">
        <f t="shared" si="13"/>
        <v>J. Moser</v>
      </c>
      <c r="AG5" s="45">
        <f t="shared" si="13"/>
        <v>6</v>
      </c>
      <c r="AH5" s="45">
        <f t="shared" si="13"/>
        <v>0</v>
      </c>
      <c r="AI5" s="45">
        <f t="shared" si="13"/>
        <v>0</v>
      </c>
      <c r="AJ5" s="46">
        <f t="shared" si="13"/>
        <v>16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40713</v>
      </c>
      <c r="O6" s="41" t="str">
        <f t="shared" si="1"/>
        <v>Cuxham</v>
      </c>
      <c r="P6" s="41" t="str">
        <f t="shared" si="2"/>
        <v>Draw</v>
      </c>
      <c r="Q6" s="41" t="str">
        <f t="shared" si="3"/>
        <v>Away</v>
      </c>
      <c r="R6" s="3" t="str">
        <f t="shared" si="4"/>
        <v>First</v>
      </c>
      <c r="S6" s="3">
        <f t="shared" si="5"/>
        <v>181</v>
      </c>
      <c r="T6" s="49">
        <f t="shared" si="6"/>
        <v>10</v>
      </c>
      <c r="U6" s="49">
        <f t="shared" si="7"/>
        <v>139</v>
      </c>
      <c r="V6" s="45">
        <f t="shared" si="8"/>
        <v>6</v>
      </c>
      <c r="W6" s="45">
        <f t="shared" si="9"/>
        <v>35</v>
      </c>
      <c r="X6" s="49">
        <f t="shared" si="10"/>
        <v>0</v>
      </c>
      <c r="Y6" s="49">
        <f t="shared" si="11"/>
        <v>8</v>
      </c>
      <c r="Z6" s="45">
        <f t="shared" si="12"/>
        <v>13</v>
      </c>
      <c r="AA6" s="49">
        <f t="shared" si="14"/>
        <v>4</v>
      </c>
      <c r="AB6" s="49" t="str">
        <f t="shared" si="14"/>
        <v>R. Dickie</v>
      </c>
      <c r="AC6" s="49">
        <f t="shared" si="14"/>
        <v>0</v>
      </c>
      <c r="AD6" s="49">
        <f t="shared" si="14"/>
        <v>1</v>
      </c>
      <c r="AE6" s="45">
        <f t="shared" si="15"/>
        <v>4</v>
      </c>
      <c r="AF6" s="45" t="str">
        <f t="shared" si="13"/>
        <v>J. Hancock</v>
      </c>
      <c r="AG6" s="45">
        <f t="shared" si="13"/>
        <v>7</v>
      </c>
      <c r="AH6" s="45">
        <f t="shared" si="13"/>
        <v>2</v>
      </c>
      <c r="AI6" s="45">
        <f t="shared" si="13"/>
        <v>1</v>
      </c>
      <c r="AJ6" s="46">
        <f t="shared" si="13"/>
        <v>9</v>
      </c>
    </row>
    <row r="7" spans="2:36" ht="15.75" thickBot="1">
      <c r="B7" s="18"/>
      <c r="C7" s="25" t="s">
        <v>1</v>
      </c>
      <c r="D7" s="93" t="s">
        <v>42</v>
      </c>
      <c r="E7" s="19"/>
      <c r="F7" s="53">
        <v>1</v>
      </c>
      <c r="G7" s="103" t="s">
        <v>69</v>
      </c>
      <c r="H7" s="55">
        <v>5</v>
      </c>
      <c r="I7" s="56">
        <v>1</v>
      </c>
      <c r="J7" s="19"/>
      <c r="K7" s="19"/>
      <c r="L7" s="20"/>
      <c r="M7" s="2"/>
      <c r="N7" s="42">
        <f t="shared" si="0"/>
        <v>40713</v>
      </c>
      <c r="O7" s="41" t="str">
        <f t="shared" si="1"/>
        <v>Cuxham</v>
      </c>
      <c r="P7" s="41" t="str">
        <f t="shared" si="2"/>
        <v>Draw</v>
      </c>
      <c r="Q7" s="41" t="str">
        <f t="shared" si="3"/>
        <v>Away</v>
      </c>
      <c r="R7" s="3" t="str">
        <f t="shared" si="4"/>
        <v>First</v>
      </c>
      <c r="S7" s="3">
        <f t="shared" si="5"/>
        <v>181</v>
      </c>
      <c r="T7" s="49">
        <f t="shared" si="6"/>
        <v>10</v>
      </c>
      <c r="U7" s="49">
        <f t="shared" si="7"/>
        <v>139</v>
      </c>
      <c r="V7" s="45">
        <f t="shared" si="8"/>
        <v>6</v>
      </c>
      <c r="W7" s="45">
        <f t="shared" si="9"/>
        <v>35</v>
      </c>
      <c r="X7" s="49">
        <f t="shared" si="10"/>
        <v>0</v>
      </c>
      <c r="Y7" s="49">
        <f t="shared" si="11"/>
        <v>8</v>
      </c>
      <c r="Z7" s="45">
        <f t="shared" si="12"/>
        <v>13</v>
      </c>
      <c r="AA7" s="49">
        <f t="shared" si="14"/>
        <v>5</v>
      </c>
      <c r="AB7" s="49" t="str">
        <f t="shared" si="14"/>
        <v>J. Hancock</v>
      </c>
      <c r="AC7" s="49">
        <f t="shared" si="14"/>
        <v>81</v>
      </c>
      <c r="AD7" s="49">
        <f t="shared" si="14"/>
        <v>1</v>
      </c>
      <c r="AE7" s="45">
        <f t="shared" si="15"/>
        <v>5</v>
      </c>
      <c r="AF7" s="45" t="str">
        <f t="shared" si="13"/>
        <v>B. Bucknell</v>
      </c>
      <c r="AG7" s="45">
        <f t="shared" si="13"/>
        <v>5</v>
      </c>
      <c r="AH7" s="45">
        <f t="shared" si="13"/>
        <v>0</v>
      </c>
      <c r="AI7" s="45">
        <f t="shared" si="13"/>
        <v>1</v>
      </c>
      <c r="AJ7" s="46">
        <f t="shared" si="13"/>
        <v>28</v>
      </c>
    </row>
    <row r="8" spans="2:36" ht="15.75" thickBot="1">
      <c r="B8" s="18"/>
      <c r="C8" s="19"/>
      <c r="D8" s="91"/>
      <c r="E8" s="19"/>
      <c r="F8" s="57">
        <v>2</v>
      </c>
      <c r="G8" s="104" t="s">
        <v>66</v>
      </c>
      <c r="H8" s="8">
        <v>37</v>
      </c>
      <c r="I8" s="9">
        <v>1</v>
      </c>
      <c r="J8" s="19"/>
      <c r="K8" s="19"/>
      <c r="L8" s="20"/>
      <c r="M8" s="2"/>
      <c r="N8" s="42">
        <f t="shared" si="0"/>
        <v>40713</v>
      </c>
      <c r="O8" s="41" t="str">
        <f t="shared" si="1"/>
        <v>Cuxham</v>
      </c>
      <c r="P8" s="41" t="str">
        <f t="shared" si="2"/>
        <v>Draw</v>
      </c>
      <c r="Q8" s="41" t="str">
        <f t="shared" si="3"/>
        <v>Away</v>
      </c>
      <c r="R8" s="3" t="str">
        <f t="shared" si="4"/>
        <v>First</v>
      </c>
      <c r="S8" s="3">
        <f t="shared" si="5"/>
        <v>181</v>
      </c>
      <c r="T8" s="49">
        <f t="shared" si="6"/>
        <v>10</v>
      </c>
      <c r="U8" s="49">
        <f t="shared" si="7"/>
        <v>139</v>
      </c>
      <c r="V8" s="45">
        <f t="shared" si="8"/>
        <v>6</v>
      </c>
      <c r="W8" s="45">
        <f t="shared" si="9"/>
        <v>35</v>
      </c>
      <c r="X8" s="49">
        <f t="shared" si="10"/>
        <v>0</v>
      </c>
      <c r="Y8" s="49">
        <f t="shared" si="11"/>
        <v>8</v>
      </c>
      <c r="Z8" s="45">
        <f t="shared" si="12"/>
        <v>13</v>
      </c>
      <c r="AA8" s="49">
        <f t="shared" si="14"/>
        <v>6</v>
      </c>
      <c r="AB8" s="49" t="str">
        <f t="shared" si="14"/>
        <v>P. Briffett</v>
      </c>
      <c r="AC8" s="49">
        <f t="shared" si="14"/>
        <v>6</v>
      </c>
      <c r="AD8" s="49">
        <f t="shared" si="14"/>
        <v>1</v>
      </c>
      <c r="AE8" s="45">
        <f t="shared" si="15"/>
        <v>6</v>
      </c>
      <c r="AF8" s="45" t="str">
        <f t="shared" si="13"/>
        <v>P. Briffett</v>
      </c>
      <c r="AG8" s="45">
        <f t="shared" si="13"/>
        <v>3</v>
      </c>
      <c r="AH8" s="45">
        <f t="shared" si="13"/>
        <v>1</v>
      </c>
      <c r="AI8" s="45">
        <f t="shared" si="13"/>
        <v>2</v>
      </c>
      <c r="AJ8" s="46">
        <f t="shared" si="13"/>
        <v>10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104" t="s">
        <v>108</v>
      </c>
      <c r="H9" s="8">
        <v>16</v>
      </c>
      <c r="I9" s="9">
        <v>1</v>
      </c>
      <c r="J9" s="19"/>
      <c r="K9" s="19"/>
      <c r="L9" s="20"/>
      <c r="M9" s="2"/>
      <c r="N9" s="42">
        <f t="shared" si="0"/>
        <v>40713</v>
      </c>
      <c r="O9" s="41" t="str">
        <f t="shared" si="1"/>
        <v>Cuxham</v>
      </c>
      <c r="P9" s="41" t="str">
        <f t="shared" si="2"/>
        <v>Draw</v>
      </c>
      <c r="Q9" s="41" t="str">
        <f t="shared" si="3"/>
        <v>Away</v>
      </c>
      <c r="R9" s="3" t="str">
        <f t="shared" si="4"/>
        <v>First</v>
      </c>
      <c r="S9" s="3">
        <f t="shared" si="5"/>
        <v>181</v>
      </c>
      <c r="T9" s="49">
        <f t="shared" si="6"/>
        <v>10</v>
      </c>
      <c r="U9" s="49">
        <f t="shared" si="7"/>
        <v>139</v>
      </c>
      <c r="V9" s="45">
        <f t="shared" si="8"/>
        <v>6</v>
      </c>
      <c r="W9" s="45">
        <f t="shared" si="9"/>
        <v>35</v>
      </c>
      <c r="X9" s="49">
        <f t="shared" si="10"/>
        <v>0</v>
      </c>
      <c r="Y9" s="49">
        <f t="shared" si="11"/>
        <v>8</v>
      </c>
      <c r="Z9" s="45">
        <f t="shared" si="12"/>
        <v>13</v>
      </c>
      <c r="AA9" s="49">
        <f t="shared" si="14"/>
        <v>7</v>
      </c>
      <c r="AB9" s="49" t="str">
        <f t="shared" si="14"/>
        <v>H. Beardall</v>
      </c>
      <c r="AC9" s="49">
        <f t="shared" si="14"/>
        <v>2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104" t="s">
        <v>89</v>
      </c>
      <c r="H10" s="8">
        <v>0</v>
      </c>
      <c r="I10" s="9">
        <v>1</v>
      </c>
      <c r="J10" s="19"/>
      <c r="K10" s="19"/>
      <c r="L10" s="20"/>
      <c r="M10" s="2"/>
      <c r="N10" s="42">
        <f t="shared" si="0"/>
        <v>40713</v>
      </c>
      <c r="O10" s="41" t="str">
        <f t="shared" si="1"/>
        <v>Cuxham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First</v>
      </c>
      <c r="S10" s="3">
        <f t="shared" si="5"/>
        <v>181</v>
      </c>
      <c r="T10" s="49">
        <f t="shared" si="6"/>
        <v>10</v>
      </c>
      <c r="U10" s="49">
        <f t="shared" si="7"/>
        <v>139</v>
      </c>
      <c r="V10" s="45">
        <f t="shared" si="8"/>
        <v>6</v>
      </c>
      <c r="W10" s="45">
        <f t="shared" si="9"/>
        <v>35</v>
      </c>
      <c r="X10" s="49">
        <f t="shared" si="10"/>
        <v>0</v>
      </c>
      <c r="Y10" s="49">
        <f t="shared" si="11"/>
        <v>8</v>
      </c>
      <c r="Z10" s="45">
        <f t="shared" si="12"/>
        <v>13</v>
      </c>
      <c r="AA10" s="49">
        <f t="shared" si="14"/>
        <v>8</v>
      </c>
      <c r="AB10" s="49" t="str">
        <f t="shared" si="14"/>
        <v>D. Stockings</v>
      </c>
      <c r="AC10" s="49">
        <f t="shared" si="14"/>
        <v>0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104" t="s">
        <v>102</v>
      </c>
      <c r="H11" s="8">
        <v>81</v>
      </c>
      <c r="I11" s="9">
        <v>1</v>
      </c>
      <c r="J11" s="19"/>
      <c r="K11" s="19"/>
      <c r="L11" s="20"/>
      <c r="M11" s="2"/>
      <c r="N11" s="42">
        <f t="shared" si="0"/>
        <v>40713</v>
      </c>
      <c r="O11" s="41" t="str">
        <f t="shared" si="1"/>
        <v>Cuxham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First</v>
      </c>
      <c r="S11" s="3">
        <f t="shared" si="5"/>
        <v>181</v>
      </c>
      <c r="T11" s="49">
        <f t="shared" si="6"/>
        <v>10</v>
      </c>
      <c r="U11" s="49">
        <f t="shared" si="7"/>
        <v>139</v>
      </c>
      <c r="V11" s="45">
        <f t="shared" si="8"/>
        <v>6</v>
      </c>
      <c r="W11" s="45">
        <f t="shared" si="9"/>
        <v>35</v>
      </c>
      <c r="X11" s="49">
        <f t="shared" si="10"/>
        <v>0</v>
      </c>
      <c r="Y11" s="49">
        <f t="shared" si="11"/>
        <v>8</v>
      </c>
      <c r="Z11" s="45">
        <f t="shared" si="12"/>
        <v>13</v>
      </c>
      <c r="AA11" s="49">
        <f t="shared" si="14"/>
        <v>9</v>
      </c>
      <c r="AB11" s="49" t="str">
        <f t="shared" si="14"/>
        <v>B. Bucknell</v>
      </c>
      <c r="AC11" s="49">
        <f t="shared" si="14"/>
        <v>0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104" t="s">
        <v>67</v>
      </c>
      <c r="H12" s="8">
        <v>6</v>
      </c>
      <c r="I12" s="9">
        <v>1</v>
      </c>
      <c r="J12" s="19"/>
      <c r="K12" s="19"/>
      <c r="L12" s="20"/>
      <c r="M12" s="2"/>
      <c r="N12" s="42">
        <f t="shared" si="0"/>
        <v>40713</v>
      </c>
      <c r="O12" s="41" t="str">
        <f t="shared" si="1"/>
        <v>Cuxham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First</v>
      </c>
      <c r="S12" s="3">
        <f t="shared" si="5"/>
        <v>181</v>
      </c>
      <c r="T12" s="49">
        <f t="shared" si="6"/>
        <v>10</v>
      </c>
      <c r="U12" s="49">
        <f t="shared" si="7"/>
        <v>139</v>
      </c>
      <c r="V12" s="45">
        <f t="shared" si="8"/>
        <v>6</v>
      </c>
      <c r="W12" s="45">
        <f t="shared" si="9"/>
        <v>35</v>
      </c>
      <c r="X12" s="49">
        <f t="shared" si="10"/>
        <v>0</v>
      </c>
      <c r="Y12" s="49">
        <f t="shared" si="11"/>
        <v>8</v>
      </c>
      <c r="Z12" s="45">
        <f t="shared" si="12"/>
        <v>13</v>
      </c>
      <c r="AA12" s="49">
        <f t="shared" si="14"/>
        <v>10</v>
      </c>
      <c r="AB12" s="49" t="str">
        <f t="shared" si="14"/>
        <v>T. White</v>
      </c>
      <c r="AC12" s="49">
        <f t="shared" si="14"/>
        <v>9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104" t="s">
        <v>81</v>
      </c>
      <c r="H13" s="8">
        <v>2</v>
      </c>
      <c r="I13" s="9">
        <v>1</v>
      </c>
      <c r="J13" s="19"/>
      <c r="K13" s="19"/>
      <c r="L13" s="20"/>
      <c r="M13" s="2"/>
      <c r="N13" s="43">
        <f t="shared" si="0"/>
        <v>40713</v>
      </c>
      <c r="O13" s="44" t="str">
        <f t="shared" si="1"/>
        <v>Cuxham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First</v>
      </c>
      <c r="S13" s="4">
        <f t="shared" si="5"/>
        <v>181</v>
      </c>
      <c r="T13" s="50">
        <f t="shared" si="6"/>
        <v>10</v>
      </c>
      <c r="U13" s="50">
        <f t="shared" si="7"/>
        <v>139</v>
      </c>
      <c r="V13" s="47">
        <f t="shared" si="8"/>
        <v>6</v>
      </c>
      <c r="W13" s="47">
        <f t="shared" si="9"/>
        <v>35</v>
      </c>
      <c r="X13" s="50">
        <f t="shared" si="10"/>
        <v>0</v>
      </c>
      <c r="Y13" s="50">
        <f t="shared" si="11"/>
        <v>8</v>
      </c>
      <c r="Z13" s="47">
        <f t="shared" si="12"/>
        <v>13</v>
      </c>
      <c r="AA13" s="50">
        <f t="shared" si="14"/>
        <v>11</v>
      </c>
      <c r="AB13" s="50" t="str">
        <f t="shared" si="14"/>
        <v>J. Moser</v>
      </c>
      <c r="AC13" s="50">
        <f t="shared" si="14"/>
        <v>17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99</v>
      </c>
      <c r="H14" s="8">
        <v>0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181</v>
      </c>
      <c r="E15" s="19"/>
      <c r="F15" s="57">
        <v>9</v>
      </c>
      <c r="G15" s="7" t="s">
        <v>111</v>
      </c>
      <c r="H15" s="8">
        <v>0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62</v>
      </c>
      <c r="H16" s="8">
        <v>9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83</v>
      </c>
      <c r="H17" s="11">
        <v>17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139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6</v>
      </c>
      <c r="E19" s="19"/>
      <c r="F19" s="59" t="s">
        <v>18</v>
      </c>
      <c r="G19" s="60"/>
      <c r="H19" s="61">
        <v>8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35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105" t="s">
        <v>62</v>
      </c>
      <c r="H24" s="67">
        <v>7</v>
      </c>
      <c r="I24" s="68">
        <v>1</v>
      </c>
      <c r="J24" s="68">
        <v>1</v>
      </c>
      <c r="K24" s="69">
        <v>16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106" t="s">
        <v>99</v>
      </c>
      <c r="H25" s="72">
        <v>7</v>
      </c>
      <c r="I25" s="73">
        <v>0</v>
      </c>
      <c r="J25" s="73">
        <v>1</v>
      </c>
      <c r="K25" s="74">
        <v>47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106" t="s">
        <v>83</v>
      </c>
      <c r="H26" s="72">
        <v>6</v>
      </c>
      <c r="I26" s="73">
        <v>0</v>
      </c>
      <c r="J26" s="73">
        <v>0</v>
      </c>
      <c r="K26" s="74">
        <v>16</v>
      </c>
      <c r="L26" s="20"/>
    </row>
    <row r="27" spans="1:17">
      <c r="B27" s="18"/>
      <c r="C27" s="19"/>
      <c r="D27" s="91"/>
      <c r="E27" s="19"/>
      <c r="F27" s="70">
        <v>4</v>
      </c>
      <c r="G27" s="106" t="s">
        <v>102</v>
      </c>
      <c r="H27" s="72">
        <v>7</v>
      </c>
      <c r="I27" s="73">
        <v>2</v>
      </c>
      <c r="J27" s="73">
        <v>1</v>
      </c>
      <c r="K27" s="74">
        <v>9</v>
      </c>
      <c r="L27" s="20"/>
    </row>
    <row r="28" spans="1:17">
      <c r="B28" s="18"/>
      <c r="C28" s="19"/>
      <c r="D28" s="91"/>
      <c r="E28" s="19"/>
      <c r="F28" s="70">
        <v>5</v>
      </c>
      <c r="G28" s="106" t="s">
        <v>111</v>
      </c>
      <c r="H28" s="72">
        <v>5</v>
      </c>
      <c r="I28" s="73">
        <v>0</v>
      </c>
      <c r="J28" s="73">
        <v>1</v>
      </c>
      <c r="K28" s="74">
        <v>28</v>
      </c>
      <c r="L28" s="20"/>
    </row>
    <row r="29" spans="1:17">
      <c r="B29" s="18"/>
      <c r="C29" s="19"/>
      <c r="D29" s="91"/>
      <c r="E29" s="19"/>
      <c r="F29" s="70">
        <v>6</v>
      </c>
      <c r="G29" s="106" t="s">
        <v>67</v>
      </c>
      <c r="H29" s="72">
        <v>3</v>
      </c>
      <c r="I29" s="73">
        <v>1</v>
      </c>
      <c r="J29" s="73">
        <v>2</v>
      </c>
      <c r="K29" s="74">
        <v>10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13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1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40719</v>
      </c>
      <c r="O3" s="83" t="str">
        <f t="shared" ref="O3:O13" si="1">$D$7</f>
        <v>Optimists</v>
      </c>
      <c r="P3" s="83" t="str">
        <f t="shared" ref="P3:P13" si="2">$D$9</f>
        <v>Win</v>
      </c>
      <c r="Q3" s="83" t="str">
        <f t="shared" ref="Q3:Q13" si="3">$D$11</f>
        <v>Tour</v>
      </c>
      <c r="R3" s="5" t="str">
        <f t="shared" ref="R3:R13" si="4">$D$13</f>
        <v>Second</v>
      </c>
      <c r="S3" s="5">
        <f t="shared" ref="S3:S13" si="5">$D$15</f>
        <v>128</v>
      </c>
      <c r="T3" s="84">
        <f t="shared" ref="T3:T13" si="6">$D$16</f>
        <v>2</v>
      </c>
      <c r="U3" s="84">
        <f t="shared" ref="U3:U13" si="7">$D$18</f>
        <v>124</v>
      </c>
      <c r="V3" s="85">
        <f t="shared" ref="V3:V13" si="8">$D$19</f>
        <v>10</v>
      </c>
      <c r="W3" s="85">
        <f t="shared" ref="W3:W13" si="9">$D$21</f>
        <v>37</v>
      </c>
      <c r="X3" s="84">
        <f t="shared" ref="X3:X13" si="10">$D$22</f>
        <v>29</v>
      </c>
      <c r="Y3" s="84">
        <f t="shared" ref="Y3:Y13" si="11">$H$19</f>
        <v>21</v>
      </c>
      <c r="Z3" s="85">
        <f t="shared" ref="Z3:Z13" si="12">$H$36</f>
        <v>11</v>
      </c>
      <c r="AA3" s="84">
        <f>F7</f>
        <v>1</v>
      </c>
      <c r="AB3" s="84" t="str">
        <f>G7</f>
        <v>B. Bazell</v>
      </c>
      <c r="AC3" s="84">
        <f>H7</f>
        <v>24</v>
      </c>
      <c r="AD3" s="84">
        <f>I7</f>
        <v>0</v>
      </c>
      <c r="AE3" s="85">
        <f>F24</f>
        <v>1</v>
      </c>
      <c r="AF3" s="85" t="str">
        <f t="shared" ref="AF3:AJ13" si="13">G24</f>
        <v>T. White</v>
      </c>
      <c r="AG3" s="85">
        <f t="shared" si="13"/>
        <v>10</v>
      </c>
      <c r="AH3" s="85">
        <f t="shared" si="13"/>
        <v>0</v>
      </c>
      <c r="AI3" s="85">
        <f t="shared" si="13"/>
        <v>0</v>
      </c>
      <c r="AJ3" s="86">
        <f t="shared" si="13"/>
        <v>31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40719</v>
      </c>
      <c r="O4" s="41" t="str">
        <f t="shared" si="1"/>
        <v>Optimists</v>
      </c>
      <c r="P4" s="41" t="str">
        <f t="shared" si="2"/>
        <v>Win</v>
      </c>
      <c r="Q4" s="41" t="str">
        <f t="shared" si="3"/>
        <v>Tour</v>
      </c>
      <c r="R4" s="3" t="str">
        <f t="shared" si="4"/>
        <v>Second</v>
      </c>
      <c r="S4" s="3">
        <f t="shared" si="5"/>
        <v>128</v>
      </c>
      <c r="T4" s="49">
        <f t="shared" si="6"/>
        <v>2</v>
      </c>
      <c r="U4" s="49">
        <f t="shared" si="7"/>
        <v>124</v>
      </c>
      <c r="V4" s="45">
        <f t="shared" si="8"/>
        <v>10</v>
      </c>
      <c r="W4" s="45">
        <f t="shared" si="9"/>
        <v>37</v>
      </c>
      <c r="X4" s="49">
        <f t="shared" si="10"/>
        <v>29</v>
      </c>
      <c r="Y4" s="49">
        <f t="shared" si="11"/>
        <v>21</v>
      </c>
      <c r="Z4" s="45">
        <f t="shared" si="12"/>
        <v>11</v>
      </c>
      <c r="AA4" s="49">
        <f t="shared" ref="AA4:AD13" si="14">F8</f>
        <v>2</v>
      </c>
      <c r="AB4" s="49" t="str">
        <f t="shared" si="14"/>
        <v>J. Moberly</v>
      </c>
      <c r="AC4" s="49">
        <f t="shared" si="14"/>
        <v>9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Farley</v>
      </c>
      <c r="AG4" s="45">
        <f t="shared" si="13"/>
        <v>5</v>
      </c>
      <c r="AH4" s="45">
        <f t="shared" si="13"/>
        <v>2</v>
      </c>
      <c r="AI4" s="45">
        <f t="shared" si="13"/>
        <v>1</v>
      </c>
      <c r="AJ4" s="46">
        <f t="shared" si="13"/>
        <v>10</v>
      </c>
    </row>
    <row r="5" spans="2:36" ht="15.75" thickBot="1">
      <c r="B5" s="18"/>
      <c r="C5" s="25" t="s">
        <v>0</v>
      </c>
      <c r="D5" s="92">
        <v>40719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40719</v>
      </c>
      <c r="O5" s="41" t="str">
        <f t="shared" si="1"/>
        <v>Optimists</v>
      </c>
      <c r="P5" s="41" t="str">
        <f t="shared" si="2"/>
        <v>Win</v>
      </c>
      <c r="Q5" s="41" t="str">
        <f t="shared" si="3"/>
        <v>Tour</v>
      </c>
      <c r="R5" s="3" t="str">
        <f t="shared" si="4"/>
        <v>Second</v>
      </c>
      <c r="S5" s="3">
        <f t="shared" si="5"/>
        <v>128</v>
      </c>
      <c r="T5" s="49">
        <f t="shared" si="6"/>
        <v>2</v>
      </c>
      <c r="U5" s="49">
        <f t="shared" si="7"/>
        <v>124</v>
      </c>
      <c r="V5" s="45">
        <f t="shared" si="8"/>
        <v>10</v>
      </c>
      <c r="W5" s="45">
        <f t="shared" si="9"/>
        <v>37</v>
      </c>
      <c r="X5" s="49">
        <f t="shared" si="10"/>
        <v>29</v>
      </c>
      <c r="Y5" s="49">
        <f t="shared" si="11"/>
        <v>21</v>
      </c>
      <c r="Z5" s="45">
        <f t="shared" si="12"/>
        <v>11</v>
      </c>
      <c r="AA5" s="49">
        <f t="shared" si="14"/>
        <v>3</v>
      </c>
      <c r="AB5" s="49" t="str">
        <f t="shared" si="14"/>
        <v>H. Beardall</v>
      </c>
      <c r="AC5" s="49">
        <f t="shared" si="14"/>
        <v>31</v>
      </c>
      <c r="AD5" s="49">
        <f t="shared" si="14"/>
        <v>0</v>
      </c>
      <c r="AE5" s="45">
        <f t="shared" si="15"/>
        <v>3</v>
      </c>
      <c r="AF5" s="45" t="str">
        <f t="shared" si="13"/>
        <v>T. Wade</v>
      </c>
      <c r="AG5" s="45">
        <f t="shared" si="13"/>
        <v>3</v>
      </c>
      <c r="AH5" s="45">
        <f t="shared" si="13"/>
        <v>0</v>
      </c>
      <c r="AI5" s="45">
        <f t="shared" si="13"/>
        <v>2</v>
      </c>
      <c r="AJ5" s="46">
        <f t="shared" si="13"/>
        <v>9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40719</v>
      </c>
      <c r="O6" s="41" t="str">
        <f t="shared" si="1"/>
        <v>Optimists</v>
      </c>
      <c r="P6" s="41" t="str">
        <f t="shared" si="2"/>
        <v>Win</v>
      </c>
      <c r="Q6" s="41" t="str">
        <f t="shared" si="3"/>
        <v>Tour</v>
      </c>
      <c r="R6" s="3" t="str">
        <f t="shared" si="4"/>
        <v>Second</v>
      </c>
      <c r="S6" s="3">
        <f t="shared" si="5"/>
        <v>128</v>
      </c>
      <c r="T6" s="49">
        <f t="shared" si="6"/>
        <v>2</v>
      </c>
      <c r="U6" s="49">
        <f t="shared" si="7"/>
        <v>124</v>
      </c>
      <c r="V6" s="45">
        <f t="shared" si="8"/>
        <v>10</v>
      </c>
      <c r="W6" s="45">
        <f t="shared" si="9"/>
        <v>37</v>
      </c>
      <c r="X6" s="49">
        <f t="shared" si="10"/>
        <v>29</v>
      </c>
      <c r="Y6" s="49">
        <f t="shared" si="11"/>
        <v>21</v>
      </c>
      <c r="Z6" s="45">
        <f t="shared" si="12"/>
        <v>11</v>
      </c>
      <c r="AA6" s="49">
        <f t="shared" si="14"/>
        <v>4</v>
      </c>
      <c r="AB6" s="49" t="str">
        <f t="shared" si="14"/>
        <v>T. Wade</v>
      </c>
      <c r="AC6" s="49">
        <f t="shared" si="14"/>
        <v>35</v>
      </c>
      <c r="AD6" s="49">
        <f t="shared" si="14"/>
        <v>1</v>
      </c>
      <c r="AE6" s="45">
        <f t="shared" si="15"/>
        <v>4</v>
      </c>
      <c r="AF6" s="45" t="str">
        <f t="shared" si="13"/>
        <v>S. Halfhead</v>
      </c>
      <c r="AG6" s="45">
        <f t="shared" si="13"/>
        <v>5</v>
      </c>
      <c r="AH6" s="45">
        <f t="shared" si="13"/>
        <v>0</v>
      </c>
      <c r="AI6" s="45">
        <f t="shared" si="13"/>
        <v>1</v>
      </c>
      <c r="AJ6" s="46">
        <f t="shared" si="13"/>
        <v>14</v>
      </c>
    </row>
    <row r="7" spans="2:36" ht="15.75" thickBot="1">
      <c r="B7" s="18"/>
      <c r="C7" s="25" t="s">
        <v>1</v>
      </c>
      <c r="D7" s="93" t="s">
        <v>76</v>
      </c>
      <c r="E7" s="19"/>
      <c r="F7" s="53">
        <v>1</v>
      </c>
      <c r="G7" s="54" t="s">
        <v>100</v>
      </c>
      <c r="H7" s="55">
        <v>24</v>
      </c>
      <c r="I7" s="56">
        <v>0</v>
      </c>
      <c r="J7" s="19"/>
      <c r="K7" s="19"/>
      <c r="L7" s="20"/>
      <c r="M7" s="2"/>
      <c r="N7" s="42">
        <f t="shared" si="0"/>
        <v>40719</v>
      </c>
      <c r="O7" s="41" t="str">
        <f t="shared" si="1"/>
        <v>Optimists</v>
      </c>
      <c r="P7" s="41" t="str">
        <f t="shared" si="2"/>
        <v>Win</v>
      </c>
      <c r="Q7" s="41" t="str">
        <f t="shared" si="3"/>
        <v>Tour</v>
      </c>
      <c r="R7" s="3" t="str">
        <f t="shared" si="4"/>
        <v>Second</v>
      </c>
      <c r="S7" s="3">
        <f t="shared" si="5"/>
        <v>128</v>
      </c>
      <c r="T7" s="49">
        <f t="shared" si="6"/>
        <v>2</v>
      </c>
      <c r="U7" s="49">
        <f t="shared" si="7"/>
        <v>124</v>
      </c>
      <c r="V7" s="45">
        <f t="shared" si="8"/>
        <v>10</v>
      </c>
      <c r="W7" s="45">
        <f t="shared" si="9"/>
        <v>37</v>
      </c>
      <c r="X7" s="49">
        <f t="shared" si="10"/>
        <v>29</v>
      </c>
      <c r="Y7" s="49">
        <f t="shared" si="11"/>
        <v>21</v>
      </c>
      <c r="Z7" s="45">
        <f t="shared" si="12"/>
        <v>11</v>
      </c>
      <c r="AA7" s="49">
        <f t="shared" si="14"/>
        <v>5</v>
      </c>
      <c r="AB7" s="49" t="str">
        <f t="shared" si="14"/>
        <v>T. Fost</v>
      </c>
      <c r="AC7" s="49">
        <f t="shared" si="14"/>
        <v>8</v>
      </c>
      <c r="AD7" s="49">
        <f t="shared" si="14"/>
        <v>0</v>
      </c>
      <c r="AE7" s="45">
        <f t="shared" si="15"/>
        <v>5</v>
      </c>
      <c r="AF7" s="45" t="str">
        <f t="shared" si="13"/>
        <v>P. Briffett</v>
      </c>
      <c r="AG7" s="45">
        <f t="shared" si="13"/>
        <v>7</v>
      </c>
      <c r="AH7" s="45">
        <f t="shared" si="13"/>
        <v>0</v>
      </c>
      <c r="AI7" s="45">
        <f t="shared" si="13"/>
        <v>2</v>
      </c>
      <c r="AJ7" s="46">
        <f t="shared" si="13"/>
        <v>33</v>
      </c>
    </row>
    <row r="8" spans="2:36" ht="15.75" thickBot="1">
      <c r="B8" s="18"/>
      <c r="C8" s="19"/>
      <c r="D8" s="91"/>
      <c r="E8" s="19"/>
      <c r="F8" s="57">
        <v>2</v>
      </c>
      <c r="G8" s="7" t="s">
        <v>105</v>
      </c>
      <c r="H8" s="8">
        <v>9</v>
      </c>
      <c r="I8" s="9">
        <v>1</v>
      </c>
      <c r="J8" s="19"/>
      <c r="K8" s="19"/>
      <c r="L8" s="20"/>
      <c r="M8" s="2"/>
      <c r="N8" s="42">
        <f t="shared" si="0"/>
        <v>40719</v>
      </c>
      <c r="O8" s="41" t="str">
        <f t="shared" si="1"/>
        <v>Optimists</v>
      </c>
      <c r="P8" s="41" t="str">
        <f t="shared" si="2"/>
        <v>Win</v>
      </c>
      <c r="Q8" s="41" t="str">
        <f t="shared" si="3"/>
        <v>Tour</v>
      </c>
      <c r="R8" s="3" t="str">
        <f t="shared" si="4"/>
        <v>Second</v>
      </c>
      <c r="S8" s="3">
        <f t="shared" si="5"/>
        <v>128</v>
      </c>
      <c r="T8" s="49">
        <f t="shared" si="6"/>
        <v>2</v>
      </c>
      <c r="U8" s="49">
        <f t="shared" si="7"/>
        <v>124</v>
      </c>
      <c r="V8" s="45">
        <f t="shared" si="8"/>
        <v>10</v>
      </c>
      <c r="W8" s="45">
        <f t="shared" si="9"/>
        <v>37</v>
      </c>
      <c r="X8" s="49">
        <f t="shared" si="10"/>
        <v>29</v>
      </c>
      <c r="Y8" s="49">
        <f t="shared" si="11"/>
        <v>21</v>
      </c>
      <c r="Z8" s="45">
        <f t="shared" si="12"/>
        <v>11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 t="str">
        <f t="shared" si="13"/>
        <v>T. Foot</v>
      </c>
      <c r="AG8" s="45">
        <f t="shared" si="13"/>
        <v>4</v>
      </c>
      <c r="AH8" s="45">
        <f t="shared" si="13"/>
        <v>2</v>
      </c>
      <c r="AI8" s="45">
        <f t="shared" si="13"/>
        <v>2</v>
      </c>
      <c r="AJ8" s="46">
        <f t="shared" si="13"/>
        <v>8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81</v>
      </c>
      <c r="H9" s="8">
        <v>31</v>
      </c>
      <c r="I9" s="9">
        <v>0</v>
      </c>
      <c r="J9" s="19"/>
      <c r="K9" s="19"/>
      <c r="L9" s="20"/>
      <c r="M9" s="2"/>
      <c r="N9" s="42">
        <f t="shared" si="0"/>
        <v>40719</v>
      </c>
      <c r="O9" s="41" t="str">
        <f t="shared" si="1"/>
        <v>Optimists</v>
      </c>
      <c r="P9" s="41" t="str">
        <f t="shared" si="2"/>
        <v>Win</v>
      </c>
      <c r="Q9" s="41" t="str">
        <f t="shared" si="3"/>
        <v>Tour</v>
      </c>
      <c r="R9" s="3" t="str">
        <f t="shared" si="4"/>
        <v>Second</v>
      </c>
      <c r="S9" s="3">
        <f t="shared" si="5"/>
        <v>128</v>
      </c>
      <c r="T9" s="49">
        <f t="shared" si="6"/>
        <v>2</v>
      </c>
      <c r="U9" s="49">
        <f t="shared" si="7"/>
        <v>124</v>
      </c>
      <c r="V9" s="45">
        <f t="shared" si="8"/>
        <v>10</v>
      </c>
      <c r="W9" s="45">
        <f t="shared" si="9"/>
        <v>37</v>
      </c>
      <c r="X9" s="49">
        <f t="shared" si="10"/>
        <v>29</v>
      </c>
      <c r="Y9" s="49">
        <f t="shared" si="11"/>
        <v>21</v>
      </c>
      <c r="Z9" s="45">
        <f t="shared" si="12"/>
        <v>11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 t="str">
        <f t="shared" si="13"/>
        <v>H. Beardall</v>
      </c>
      <c r="AG9" s="45">
        <f t="shared" si="13"/>
        <v>2</v>
      </c>
      <c r="AH9" s="45">
        <f t="shared" si="13"/>
        <v>0</v>
      </c>
      <c r="AI9" s="45">
        <f t="shared" si="13"/>
        <v>1</v>
      </c>
      <c r="AJ9" s="46">
        <f t="shared" si="13"/>
        <v>5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108</v>
      </c>
      <c r="H10" s="8">
        <v>35</v>
      </c>
      <c r="I10" s="9">
        <v>1</v>
      </c>
      <c r="J10" s="19"/>
      <c r="K10" s="19"/>
      <c r="L10" s="20"/>
      <c r="M10" s="2"/>
      <c r="N10" s="42">
        <f t="shared" si="0"/>
        <v>40719</v>
      </c>
      <c r="O10" s="41" t="str">
        <f t="shared" si="1"/>
        <v>Optimists</v>
      </c>
      <c r="P10" s="41" t="str">
        <f t="shared" si="2"/>
        <v>Win</v>
      </c>
      <c r="Q10" s="41" t="str">
        <f t="shared" si="3"/>
        <v>Tour</v>
      </c>
      <c r="R10" s="3" t="str">
        <f t="shared" si="4"/>
        <v>Second</v>
      </c>
      <c r="S10" s="3">
        <f t="shared" si="5"/>
        <v>128</v>
      </c>
      <c r="T10" s="49">
        <f t="shared" si="6"/>
        <v>2</v>
      </c>
      <c r="U10" s="49">
        <f t="shared" si="7"/>
        <v>124</v>
      </c>
      <c r="V10" s="45">
        <f t="shared" si="8"/>
        <v>10</v>
      </c>
      <c r="W10" s="45">
        <f t="shared" si="9"/>
        <v>37</v>
      </c>
      <c r="X10" s="49">
        <f t="shared" si="10"/>
        <v>29</v>
      </c>
      <c r="Y10" s="49">
        <f t="shared" si="11"/>
        <v>21</v>
      </c>
      <c r="Z10" s="45">
        <f t="shared" si="12"/>
        <v>11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 t="str">
        <f t="shared" si="13"/>
        <v>B. Bazell</v>
      </c>
      <c r="AG10" s="45">
        <f t="shared" si="13"/>
        <v>1</v>
      </c>
      <c r="AH10" s="45">
        <f t="shared" si="13"/>
        <v>0</v>
      </c>
      <c r="AI10" s="45">
        <f t="shared" si="13"/>
        <v>1</v>
      </c>
      <c r="AJ10" s="46">
        <f t="shared" si="13"/>
        <v>3</v>
      </c>
    </row>
    <row r="11" spans="2:36" ht="15.75" thickBot="1">
      <c r="B11" s="18"/>
      <c r="C11" s="24" t="s">
        <v>3</v>
      </c>
      <c r="D11" s="94" t="s">
        <v>114</v>
      </c>
      <c r="E11" s="19"/>
      <c r="F11" s="57">
        <v>5</v>
      </c>
      <c r="G11" s="7" t="s">
        <v>112</v>
      </c>
      <c r="H11" s="8">
        <v>8</v>
      </c>
      <c r="I11" s="9">
        <v>0</v>
      </c>
      <c r="J11" s="19"/>
      <c r="K11" s="19"/>
      <c r="L11" s="20"/>
      <c r="M11" s="2"/>
      <c r="N11" s="42">
        <f t="shared" si="0"/>
        <v>40719</v>
      </c>
      <c r="O11" s="41" t="str">
        <f t="shared" si="1"/>
        <v>Optimists</v>
      </c>
      <c r="P11" s="41" t="str">
        <f t="shared" si="2"/>
        <v>Win</v>
      </c>
      <c r="Q11" s="41" t="str">
        <f t="shared" si="3"/>
        <v>Tour</v>
      </c>
      <c r="R11" s="3" t="str">
        <f t="shared" si="4"/>
        <v>Second</v>
      </c>
      <c r="S11" s="3">
        <f t="shared" si="5"/>
        <v>128</v>
      </c>
      <c r="T11" s="49">
        <f t="shared" si="6"/>
        <v>2</v>
      </c>
      <c r="U11" s="49">
        <f t="shared" si="7"/>
        <v>124</v>
      </c>
      <c r="V11" s="45">
        <f t="shared" si="8"/>
        <v>10</v>
      </c>
      <c r="W11" s="45">
        <f t="shared" si="9"/>
        <v>37</v>
      </c>
      <c r="X11" s="49">
        <f t="shared" si="10"/>
        <v>29</v>
      </c>
      <c r="Y11" s="49">
        <f t="shared" si="11"/>
        <v>21</v>
      </c>
      <c r="Z11" s="45">
        <f t="shared" si="12"/>
        <v>11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40719</v>
      </c>
      <c r="O12" s="41" t="str">
        <f t="shared" si="1"/>
        <v>Optimists</v>
      </c>
      <c r="P12" s="41" t="str">
        <f t="shared" si="2"/>
        <v>Win</v>
      </c>
      <c r="Q12" s="41" t="str">
        <f t="shared" si="3"/>
        <v>Tour</v>
      </c>
      <c r="R12" s="3" t="str">
        <f t="shared" si="4"/>
        <v>Second</v>
      </c>
      <c r="S12" s="3">
        <f t="shared" si="5"/>
        <v>128</v>
      </c>
      <c r="T12" s="49">
        <f t="shared" si="6"/>
        <v>2</v>
      </c>
      <c r="U12" s="49">
        <f t="shared" si="7"/>
        <v>124</v>
      </c>
      <c r="V12" s="45">
        <f t="shared" si="8"/>
        <v>10</v>
      </c>
      <c r="W12" s="45">
        <f t="shared" si="9"/>
        <v>37</v>
      </c>
      <c r="X12" s="49">
        <f t="shared" si="10"/>
        <v>29</v>
      </c>
      <c r="Y12" s="49">
        <f t="shared" si="11"/>
        <v>21</v>
      </c>
      <c r="Z12" s="45">
        <f t="shared" si="12"/>
        <v>11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40719</v>
      </c>
      <c r="O13" s="44" t="str">
        <f t="shared" si="1"/>
        <v>Optimists</v>
      </c>
      <c r="P13" s="44" t="str">
        <f t="shared" si="2"/>
        <v>Win</v>
      </c>
      <c r="Q13" s="44" t="str">
        <f t="shared" si="3"/>
        <v>Tour</v>
      </c>
      <c r="R13" s="4" t="str">
        <f t="shared" si="4"/>
        <v>Second</v>
      </c>
      <c r="S13" s="4">
        <f t="shared" si="5"/>
        <v>128</v>
      </c>
      <c r="T13" s="50">
        <f t="shared" si="6"/>
        <v>2</v>
      </c>
      <c r="U13" s="50">
        <f t="shared" si="7"/>
        <v>124</v>
      </c>
      <c r="V13" s="47">
        <f t="shared" si="8"/>
        <v>10</v>
      </c>
      <c r="W13" s="47">
        <f t="shared" si="9"/>
        <v>37</v>
      </c>
      <c r="X13" s="50">
        <f t="shared" si="10"/>
        <v>29</v>
      </c>
      <c r="Y13" s="50">
        <f t="shared" si="11"/>
        <v>21</v>
      </c>
      <c r="Z13" s="47">
        <f t="shared" si="12"/>
        <v>11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128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2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124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10</v>
      </c>
      <c r="E19" s="19"/>
      <c r="F19" s="59" t="s">
        <v>18</v>
      </c>
      <c r="G19" s="60"/>
      <c r="H19" s="61">
        <v>21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37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29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62</v>
      </c>
      <c r="H24" s="67">
        <v>10</v>
      </c>
      <c r="I24" s="68">
        <v>0</v>
      </c>
      <c r="J24" s="68">
        <v>0</v>
      </c>
      <c r="K24" s="69">
        <v>31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110</v>
      </c>
      <c r="H25" s="72">
        <v>5</v>
      </c>
      <c r="I25" s="73">
        <v>2</v>
      </c>
      <c r="J25" s="73">
        <v>1</v>
      </c>
      <c r="K25" s="74">
        <v>10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108</v>
      </c>
      <c r="H26" s="72">
        <v>3</v>
      </c>
      <c r="I26" s="73">
        <v>0</v>
      </c>
      <c r="J26" s="73">
        <v>2</v>
      </c>
      <c r="K26" s="74">
        <v>9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90</v>
      </c>
      <c r="H27" s="72">
        <v>5</v>
      </c>
      <c r="I27" s="73">
        <v>0</v>
      </c>
      <c r="J27" s="73">
        <v>1</v>
      </c>
      <c r="K27" s="74">
        <v>14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67</v>
      </c>
      <c r="H28" s="72">
        <v>7</v>
      </c>
      <c r="I28" s="73">
        <v>0</v>
      </c>
      <c r="J28" s="73">
        <v>2</v>
      </c>
      <c r="K28" s="74">
        <v>33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113</v>
      </c>
      <c r="H29" s="72">
        <v>4</v>
      </c>
      <c r="I29" s="73">
        <v>2</v>
      </c>
      <c r="J29" s="73">
        <v>2</v>
      </c>
      <c r="K29" s="74">
        <v>8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81</v>
      </c>
      <c r="H30" s="72">
        <v>2</v>
      </c>
      <c r="I30" s="73">
        <v>0</v>
      </c>
      <c r="J30" s="73">
        <v>1</v>
      </c>
      <c r="K30" s="74">
        <v>5</v>
      </c>
      <c r="L30" s="20"/>
    </row>
    <row r="31" spans="1:17">
      <c r="B31" s="18"/>
      <c r="C31" s="19"/>
      <c r="D31" s="91"/>
      <c r="E31" s="19"/>
      <c r="F31" s="70">
        <v>8</v>
      </c>
      <c r="G31" s="71" t="s">
        <v>100</v>
      </c>
      <c r="H31" s="72">
        <v>1</v>
      </c>
      <c r="I31" s="73">
        <v>0</v>
      </c>
      <c r="J31" s="73">
        <v>1</v>
      </c>
      <c r="K31" s="74">
        <v>3</v>
      </c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11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8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40720</v>
      </c>
      <c r="O3" s="83" t="str">
        <f t="shared" ref="O3:O13" si="1">$D$7</f>
        <v>Luxembourg</v>
      </c>
      <c r="P3" s="83" t="str">
        <f t="shared" ref="P3:P13" si="2">$D$9</f>
        <v>Loss</v>
      </c>
      <c r="Q3" s="83" t="str">
        <f t="shared" ref="Q3:Q13" si="3">$D$11</f>
        <v>Tour</v>
      </c>
      <c r="R3" s="5" t="str">
        <f t="shared" ref="R3:R13" si="4">$D$13</f>
        <v>Second</v>
      </c>
      <c r="S3" s="5">
        <f t="shared" ref="S3:S13" si="5">$D$15</f>
        <v>209</v>
      </c>
      <c r="T3" s="84">
        <f t="shared" ref="T3:T13" si="6">$D$16</f>
        <v>6</v>
      </c>
      <c r="U3" s="84">
        <f t="shared" ref="U3:U13" si="7">$D$18</f>
        <v>217</v>
      </c>
      <c r="V3" s="85">
        <f t="shared" ref="V3:V13" si="8">$D$19</f>
        <v>9</v>
      </c>
      <c r="W3" s="85">
        <f t="shared" ref="W3:W13" si="9">$D$21</f>
        <v>40</v>
      </c>
      <c r="X3" s="84">
        <f t="shared" ref="X3:X13" si="10">$D$22</f>
        <v>40</v>
      </c>
      <c r="Y3" s="84">
        <f t="shared" ref="Y3:Y13" si="11">$H$19</f>
        <v>21</v>
      </c>
      <c r="Z3" s="85">
        <f t="shared" ref="Z3:Z13" si="12">$H$36</f>
        <v>10</v>
      </c>
      <c r="AA3" s="84">
        <f>F7</f>
        <v>1</v>
      </c>
      <c r="AB3" s="84" t="str">
        <f>G7</f>
        <v>C. Simon</v>
      </c>
      <c r="AC3" s="84">
        <f>H7</f>
        <v>32</v>
      </c>
      <c r="AD3" s="84">
        <f>I7</f>
        <v>1</v>
      </c>
      <c r="AE3" s="85">
        <f>F24</f>
        <v>1</v>
      </c>
      <c r="AF3" s="85" t="str">
        <f t="shared" ref="AF3:AJ13" si="13">G24</f>
        <v>J. Hunt</v>
      </c>
      <c r="AG3" s="85">
        <f t="shared" si="13"/>
        <v>9</v>
      </c>
      <c r="AH3" s="85">
        <f t="shared" si="13"/>
        <v>0</v>
      </c>
      <c r="AI3" s="85">
        <f t="shared" si="13"/>
        <v>2</v>
      </c>
      <c r="AJ3" s="86">
        <f t="shared" si="13"/>
        <v>34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40720</v>
      </c>
      <c r="O4" s="41" t="str">
        <f t="shared" si="1"/>
        <v>Luxembourg</v>
      </c>
      <c r="P4" s="41" t="str">
        <f t="shared" si="2"/>
        <v>Loss</v>
      </c>
      <c r="Q4" s="41" t="str">
        <f t="shared" si="3"/>
        <v>Tour</v>
      </c>
      <c r="R4" s="3" t="str">
        <f t="shared" si="4"/>
        <v>Second</v>
      </c>
      <c r="S4" s="3">
        <f t="shared" si="5"/>
        <v>209</v>
      </c>
      <c r="T4" s="49">
        <f t="shared" si="6"/>
        <v>6</v>
      </c>
      <c r="U4" s="49">
        <f t="shared" si="7"/>
        <v>217</v>
      </c>
      <c r="V4" s="45">
        <f t="shared" si="8"/>
        <v>9</v>
      </c>
      <c r="W4" s="45">
        <f t="shared" si="9"/>
        <v>40</v>
      </c>
      <c r="X4" s="49">
        <f t="shared" si="10"/>
        <v>40</v>
      </c>
      <c r="Y4" s="49">
        <f t="shared" si="11"/>
        <v>21</v>
      </c>
      <c r="Z4" s="45">
        <f t="shared" si="12"/>
        <v>10</v>
      </c>
      <c r="AA4" s="49">
        <f t="shared" ref="AA4:AD13" si="14">F8</f>
        <v>2</v>
      </c>
      <c r="AB4" s="49" t="str">
        <f t="shared" si="14"/>
        <v>H. Beardall</v>
      </c>
      <c r="AC4" s="49">
        <f t="shared" si="14"/>
        <v>12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T. White</v>
      </c>
      <c r="AG4" s="45">
        <f t="shared" si="13"/>
        <v>10</v>
      </c>
      <c r="AH4" s="45">
        <f t="shared" si="13"/>
        <v>0</v>
      </c>
      <c r="AI4" s="45">
        <f t="shared" si="13"/>
        <v>4</v>
      </c>
      <c r="AJ4" s="46">
        <f t="shared" si="13"/>
        <v>28</v>
      </c>
    </row>
    <row r="5" spans="2:36" ht="15.75" thickBot="1">
      <c r="B5" s="18"/>
      <c r="C5" s="25" t="s">
        <v>0</v>
      </c>
      <c r="D5" s="92">
        <v>40720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40720</v>
      </c>
      <c r="O5" s="41" t="str">
        <f t="shared" si="1"/>
        <v>Luxembourg</v>
      </c>
      <c r="P5" s="41" t="str">
        <f t="shared" si="2"/>
        <v>Loss</v>
      </c>
      <c r="Q5" s="41" t="str">
        <f t="shared" si="3"/>
        <v>Tour</v>
      </c>
      <c r="R5" s="3" t="str">
        <f t="shared" si="4"/>
        <v>Second</v>
      </c>
      <c r="S5" s="3">
        <f t="shared" si="5"/>
        <v>209</v>
      </c>
      <c r="T5" s="49">
        <f t="shared" si="6"/>
        <v>6</v>
      </c>
      <c r="U5" s="49">
        <f t="shared" si="7"/>
        <v>217</v>
      </c>
      <c r="V5" s="45">
        <f t="shared" si="8"/>
        <v>9</v>
      </c>
      <c r="W5" s="45">
        <f t="shared" si="9"/>
        <v>40</v>
      </c>
      <c r="X5" s="49">
        <f t="shared" si="10"/>
        <v>40</v>
      </c>
      <c r="Y5" s="49">
        <f t="shared" si="11"/>
        <v>21</v>
      </c>
      <c r="Z5" s="45">
        <f t="shared" si="12"/>
        <v>10</v>
      </c>
      <c r="AA5" s="49">
        <f t="shared" si="14"/>
        <v>3</v>
      </c>
      <c r="AB5" s="49" t="str">
        <f t="shared" si="14"/>
        <v>J. Hunt</v>
      </c>
      <c r="AC5" s="49">
        <f t="shared" si="14"/>
        <v>79</v>
      </c>
      <c r="AD5" s="49">
        <f t="shared" si="14"/>
        <v>1</v>
      </c>
      <c r="AE5" s="45">
        <f t="shared" si="15"/>
        <v>3</v>
      </c>
      <c r="AF5" s="45" t="str">
        <f t="shared" si="13"/>
        <v>T. Farley</v>
      </c>
      <c r="AG5" s="45">
        <f t="shared" si="13"/>
        <v>8</v>
      </c>
      <c r="AH5" s="45">
        <f t="shared" si="13"/>
        <v>0</v>
      </c>
      <c r="AI5" s="45">
        <f t="shared" si="13"/>
        <v>2</v>
      </c>
      <c r="AJ5" s="46">
        <f t="shared" si="13"/>
        <v>35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40720</v>
      </c>
      <c r="O6" s="41" t="str">
        <f t="shared" si="1"/>
        <v>Luxembourg</v>
      </c>
      <c r="P6" s="41" t="str">
        <f t="shared" si="2"/>
        <v>Loss</v>
      </c>
      <c r="Q6" s="41" t="str">
        <f t="shared" si="3"/>
        <v>Tour</v>
      </c>
      <c r="R6" s="3" t="str">
        <f t="shared" si="4"/>
        <v>Second</v>
      </c>
      <c r="S6" s="3">
        <f t="shared" si="5"/>
        <v>209</v>
      </c>
      <c r="T6" s="49">
        <f t="shared" si="6"/>
        <v>6</v>
      </c>
      <c r="U6" s="49">
        <f t="shared" si="7"/>
        <v>217</v>
      </c>
      <c r="V6" s="45">
        <f t="shared" si="8"/>
        <v>9</v>
      </c>
      <c r="W6" s="45">
        <f t="shared" si="9"/>
        <v>40</v>
      </c>
      <c r="X6" s="49">
        <f t="shared" si="10"/>
        <v>40</v>
      </c>
      <c r="Y6" s="49">
        <f t="shared" si="11"/>
        <v>21</v>
      </c>
      <c r="Z6" s="45">
        <f t="shared" si="12"/>
        <v>10</v>
      </c>
      <c r="AA6" s="49">
        <f t="shared" si="14"/>
        <v>4</v>
      </c>
      <c r="AB6" s="49" t="str">
        <f t="shared" si="14"/>
        <v>T. Wade</v>
      </c>
      <c r="AC6" s="49">
        <f t="shared" si="14"/>
        <v>4</v>
      </c>
      <c r="AD6" s="49">
        <f t="shared" si="14"/>
        <v>1</v>
      </c>
      <c r="AE6" s="45">
        <f t="shared" si="15"/>
        <v>4</v>
      </c>
      <c r="AF6" s="45" t="str">
        <f t="shared" si="13"/>
        <v>T. Wade</v>
      </c>
      <c r="AG6" s="45">
        <f t="shared" si="13"/>
        <v>4</v>
      </c>
      <c r="AH6" s="45">
        <f t="shared" si="13"/>
        <v>0</v>
      </c>
      <c r="AI6" s="45">
        <f t="shared" si="13"/>
        <v>0</v>
      </c>
      <c r="AJ6" s="46">
        <f t="shared" si="13"/>
        <v>25</v>
      </c>
    </row>
    <row r="7" spans="2:36" ht="15.75" thickBot="1">
      <c r="B7" s="18"/>
      <c r="C7" s="25" t="s">
        <v>1</v>
      </c>
      <c r="D7" s="93" t="s">
        <v>77</v>
      </c>
      <c r="E7" s="19"/>
      <c r="F7" s="53">
        <v>1</v>
      </c>
      <c r="G7" s="54" t="s">
        <v>68</v>
      </c>
      <c r="H7" s="55">
        <v>32</v>
      </c>
      <c r="I7" s="56">
        <v>1</v>
      </c>
      <c r="J7" s="19"/>
      <c r="K7" s="19"/>
      <c r="L7" s="20"/>
      <c r="M7" s="2"/>
      <c r="N7" s="42">
        <f t="shared" si="0"/>
        <v>40720</v>
      </c>
      <c r="O7" s="41" t="str">
        <f t="shared" si="1"/>
        <v>Luxembourg</v>
      </c>
      <c r="P7" s="41" t="str">
        <f t="shared" si="2"/>
        <v>Loss</v>
      </c>
      <c r="Q7" s="41" t="str">
        <f t="shared" si="3"/>
        <v>Tour</v>
      </c>
      <c r="R7" s="3" t="str">
        <f t="shared" si="4"/>
        <v>Second</v>
      </c>
      <c r="S7" s="3">
        <f t="shared" si="5"/>
        <v>209</v>
      </c>
      <c r="T7" s="49">
        <f t="shared" si="6"/>
        <v>6</v>
      </c>
      <c r="U7" s="49">
        <f t="shared" si="7"/>
        <v>217</v>
      </c>
      <c r="V7" s="45">
        <f t="shared" si="8"/>
        <v>9</v>
      </c>
      <c r="W7" s="45">
        <f t="shared" si="9"/>
        <v>40</v>
      </c>
      <c r="X7" s="49">
        <f t="shared" si="10"/>
        <v>40</v>
      </c>
      <c r="Y7" s="49">
        <f t="shared" si="11"/>
        <v>21</v>
      </c>
      <c r="Z7" s="45">
        <f t="shared" si="12"/>
        <v>10</v>
      </c>
      <c r="AA7" s="49">
        <f t="shared" si="14"/>
        <v>5</v>
      </c>
      <c r="AB7" s="49" t="str">
        <f t="shared" si="14"/>
        <v>J. Moberly</v>
      </c>
      <c r="AC7" s="49">
        <f t="shared" si="14"/>
        <v>0</v>
      </c>
      <c r="AD7" s="49">
        <f t="shared" si="14"/>
        <v>1</v>
      </c>
      <c r="AE7" s="45">
        <f t="shared" si="15"/>
        <v>5</v>
      </c>
      <c r="AF7" s="45" t="str">
        <f t="shared" si="13"/>
        <v>S. Halfhead</v>
      </c>
      <c r="AG7" s="45">
        <f t="shared" si="13"/>
        <v>3</v>
      </c>
      <c r="AH7" s="45">
        <f t="shared" si="13"/>
        <v>0</v>
      </c>
      <c r="AI7" s="45">
        <f t="shared" si="13"/>
        <v>0</v>
      </c>
      <c r="AJ7" s="46">
        <f t="shared" si="13"/>
        <v>42</v>
      </c>
    </row>
    <row r="8" spans="2:36" ht="15.75" thickBot="1">
      <c r="B8" s="18"/>
      <c r="C8" s="19"/>
      <c r="D8" s="91"/>
      <c r="E8" s="19"/>
      <c r="F8" s="57">
        <v>2</v>
      </c>
      <c r="G8" s="7" t="s">
        <v>81</v>
      </c>
      <c r="H8" s="8">
        <v>12</v>
      </c>
      <c r="I8" s="9">
        <v>1</v>
      </c>
      <c r="J8" s="19"/>
      <c r="K8" s="19"/>
      <c r="L8" s="20"/>
      <c r="M8" s="2"/>
      <c r="N8" s="42">
        <f t="shared" si="0"/>
        <v>40720</v>
      </c>
      <c r="O8" s="41" t="str">
        <f t="shared" si="1"/>
        <v>Luxembourg</v>
      </c>
      <c r="P8" s="41" t="str">
        <f t="shared" si="2"/>
        <v>Loss</v>
      </c>
      <c r="Q8" s="41" t="str">
        <f t="shared" si="3"/>
        <v>Tour</v>
      </c>
      <c r="R8" s="3" t="str">
        <f t="shared" si="4"/>
        <v>Second</v>
      </c>
      <c r="S8" s="3">
        <f t="shared" si="5"/>
        <v>209</v>
      </c>
      <c r="T8" s="49">
        <f t="shared" si="6"/>
        <v>6</v>
      </c>
      <c r="U8" s="49">
        <f t="shared" si="7"/>
        <v>217</v>
      </c>
      <c r="V8" s="45">
        <f t="shared" si="8"/>
        <v>9</v>
      </c>
      <c r="W8" s="45">
        <f t="shared" si="9"/>
        <v>40</v>
      </c>
      <c r="X8" s="49">
        <f t="shared" si="10"/>
        <v>40</v>
      </c>
      <c r="Y8" s="49">
        <f t="shared" si="11"/>
        <v>21</v>
      </c>
      <c r="Z8" s="45">
        <f t="shared" si="12"/>
        <v>10</v>
      </c>
      <c r="AA8" s="49">
        <f t="shared" si="14"/>
        <v>6</v>
      </c>
      <c r="AB8" s="49" t="str">
        <f t="shared" si="14"/>
        <v>T. Foot</v>
      </c>
      <c r="AC8" s="49">
        <f t="shared" si="14"/>
        <v>12</v>
      </c>
      <c r="AD8" s="49">
        <f t="shared" si="14"/>
        <v>1</v>
      </c>
      <c r="AE8" s="45">
        <f t="shared" si="15"/>
        <v>6</v>
      </c>
      <c r="AF8" s="45" t="str">
        <f t="shared" si="13"/>
        <v>P. Briffett</v>
      </c>
      <c r="AG8" s="45">
        <f t="shared" si="13"/>
        <v>3</v>
      </c>
      <c r="AH8" s="45">
        <f t="shared" si="13"/>
        <v>0</v>
      </c>
      <c r="AI8" s="45">
        <f t="shared" si="13"/>
        <v>1</v>
      </c>
      <c r="AJ8" s="46">
        <f t="shared" si="13"/>
        <v>23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63</v>
      </c>
      <c r="H9" s="8">
        <v>79</v>
      </c>
      <c r="I9" s="9">
        <v>1</v>
      </c>
      <c r="J9" s="19"/>
      <c r="K9" s="19"/>
      <c r="L9" s="20"/>
      <c r="M9" s="2"/>
      <c r="N9" s="42">
        <f t="shared" si="0"/>
        <v>40720</v>
      </c>
      <c r="O9" s="41" t="str">
        <f t="shared" si="1"/>
        <v>Luxembourg</v>
      </c>
      <c r="P9" s="41" t="str">
        <f t="shared" si="2"/>
        <v>Loss</v>
      </c>
      <c r="Q9" s="41" t="str">
        <f t="shared" si="3"/>
        <v>Tour</v>
      </c>
      <c r="R9" s="3" t="str">
        <f t="shared" si="4"/>
        <v>Second</v>
      </c>
      <c r="S9" s="3">
        <f t="shared" si="5"/>
        <v>209</v>
      </c>
      <c r="T9" s="49">
        <f t="shared" si="6"/>
        <v>6</v>
      </c>
      <c r="U9" s="49">
        <f t="shared" si="7"/>
        <v>217</v>
      </c>
      <c r="V9" s="45">
        <f t="shared" si="8"/>
        <v>9</v>
      </c>
      <c r="W9" s="45">
        <f t="shared" si="9"/>
        <v>40</v>
      </c>
      <c r="X9" s="49">
        <f t="shared" si="10"/>
        <v>40</v>
      </c>
      <c r="Y9" s="49">
        <f t="shared" si="11"/>
        <v>21</v>
      </c>
      <c r="Z9" s="45">
        <f t="shared" si="12"/>
        <v>10</v>
      </c>
      <c r="AA9" s="49">
        <f t="shared" si="14"/>
        <v>7</v>
      </c>
      <c r="AB9" s="49" t="str">
        <f t="shared" si="14"/>
        <v>P. Briffett</v>
      </c>
      <c r="AC9" s="49">
        <f t="shared" si="14"/>
        <v>30</v>
      </c>
      <c r="AD9" s="49">
        <f t="shared" si="14"/>
        <v>0</v>
      </c>
      <c r="AE9" s="45">
        <f t="shared" si="15"/>
        <v>7</v>
      </c>
      <c r="AF9" s="45" t="str">
        <f t="shared" si="13"/>
        <v>H. Beardall</v>
      </c>
      <c r="AG9" s="45">
        <f t="shared" si="13"/>
        <v>3</v>
      </c>
      <c r="AH9" s="45">
        <f t="shared" si="13"/>
        <v>0</v>
      </c>
      <c r="AI9" s="45">
        <f t="shared" si="13"/>
        <v>0</v>
      </c>
      <c r="AJ9" s="46">
        <f t="shared" si="13"/>
        <v>20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108</v>
      </c>
      <c r="H10" s="8">
        <v>4</v>
      </c>
      <c r="I10" s="9">
        <v>1</v>
      </c>
      <c r="J10" s="19"/>
      <c r="K10" s="19"/>
      <c r="L10" s="20"/>
      <c r="M10" s="2"/>
      <c r="N10" s="42">
        <f t="shared" si="0"/>
        <v>40720</v>
      </c>
      <c r="O10" s="41" t="str">
        <f t="shared" si="1"/>
        <v>Luxembourg</v>
      </c>
      <c r="P10" s="41" t="str">
        <f t="shared" si="2"/>
        <v>Loss</v>
      </c>
      <c r="Q10" s="41" t="str">
        <f t="shared" si="3"/>
        <v>Tour</v>
      </c>
      <c r="R10" s="3" t="str">
        <f t="shared" si="4"/>
        <v>Second</v>
      </c>
      <c r="S10" s="3">
        <f t="shared" si="5"/>
        <v>209</v>
      </c>
      <c r="T10" s="49">
        <f t="shared" si="6"/>
        <v>6</v>
      </c>
      <c r="U10" s="49">
        <f t="shared" si="7"/>
        <v>217</v>
      </c>
      <c r="V10" s="45">
        <f t="shared" si="8"/>
        <v>9</v>
      </c>
      <c r="W10" s="45">
        <f t="shared" si="9"/>
        <v>40</v>
      </c>
      <c r="X10" s="49">
        <f t="shared" si="10"/>
        <v>40</v>
      </c>
      <c r="Y10" s="49">
        <f t="shared" si="11"/>
        <v>21</v>
      </c>
      <c r="Z10" s="45">
        <f t="shared" si="12"/>
        <v>10</v>
      </c>
      <c r="AA10" s="49">
        <f t="shared" si="14"/>
        <v>8</v>
      </c>
      <c r="AB10" s="49" t="str">
        <f t="shared" si="14"/>
        <v>T. Farley</v>
      </c>
      <c r="AC10" s="49">
        <f t="shared" si="14"/>
        <v>19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114</v>
      </c>
      <c r="E11" s="19"/>
      <c r="F11" s="57">
        <v>5</v>
      </c>
      <c r="G11" s="7" t="s">
        <v>105</v>
      </c>
      <c r="H11" s="8">
        <v>0</v>
      </c>
      <c r="I11" s="9">
        <v>1</v>
      </c>
      <c r="J11" s="19"/>
      <c r="K11" s="19"/>
      <c r="L11" s="20"/>
      <c r="M11" s="2"/>
      <c r="N11" s="42">
        <f t="shared" si="0"/>
        <v>40720</v>
      </c>
      <c r="O11" s="41" t="str">
        <f t="shared" si="1"/>
        <v>Luxembourg</v>
      </c>
      <c r="P11" s="41" t="str">
        <f t="shared" si="2"/>
        <v>Loss</v>
      </c>
      <c r="Q11" s="41" t="str">
        <f t="shared" si="3"/>
        <v>Tour</v>
      </c>
      <c r="R11" s="3" t="str">
        <f t="shared" si="4"/>
        <v>Second</v>
      </c>
      <c r="S11" s="3">
        <f t="shared" si="5"/>
        <v>209</v>
      </c>
      <c r="T11" s="49">
        <f t="shared" si="6"/>
        <v>6</v>
      </c>
      <c r="U11" s="49">
        <f t="shared" si="7"/>
        <v>217</v>
      </c>
      <c r="V11" s="45">
        <f t="shared" si="8"/>
        <v>9</v>
      </c>
      <c r="W11" s="45">
        <f t="shared" si="9"/>
        <v>40</v>
      </c>
      <c r="X11" s="49">
        <f t="shared" si="10"/>
        <v>40</v>
      </c>
      <c r="Y11" s="49">
        <f t="shared" si="11"/>
        <v>21</v>
      </c>
      <c r="Z11" s="45">
        <f t="shared" si="12"/>
        <v>10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113</v>
      </c>
      <c r="H12" s="8">
        <v>12</v>
      </c>
      <c r="I12" s="9">
        <v>1</v>
      </c>
      <c r="J12" s="19"/>
      <c r="K12" s="19"/>
      <c r="L12" s="20"/>
      <c r="M12" s="2"/>
      <c r="N12" s="42">
        <f t="shared" si="0"/>
        <v>40720</v>
      </c>
      <c r="O12" s="41" t="str">
        <f t="shared" si="1"/>
        <v>Luxembourg</v>
      </c>
      <c r="P12" s="41" t="str">
        <f t="shared" si="2"/>
        <v>Loss</v>
      </c>
      <c r="Q12" s="41" t="str">
        <f t="shared" si="3"/>
        <v>Tour</v>
      </c>
      <c r="R12" s="3" t="str">
        <f t="shared" si="4"/>
        <v>Second</v>
      </c>
      <c r="S12" s="3">
        <f t="shared" si="5"/>
        <v>209</v>
      </c>
      <c r="T12" s="49">
        <f t="shared" si="6"/>
        <v>6</v>
      </c>
      <c r="U12" s="49">
        <f t="shared" si="7"/>
        <v>217</v>
      </c>
      <c r="V12" s="45">
        <f t="shared" si="8"/>
        <v>9</v>
      </c>
      <c r="W12" s="45">
        <f t="shared" si="9"/>
        <v>40</v>
      </c>
      <c r="X12" s="49">
        <f t="shared" si="10"/>
        <v>40</v>
      </c>
      <c r="Y12" s="49">
        <f t="shared" si="11"/>
        <v>21</v>
      </c>
      <c r="Z12" s="45">
        <f t="shared" si="12"/>
        <v>10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67</v>
      </c>
      <c r="H13" s="8">
        <v>30</v>
      </c>
      <c r="I13" s="9">
        <v>0</v>
      </c>
      <c r="J13" s="19"/>
      <c r="K13" s="19"/>
      <c r="L13" s="20"/>
      <c r="M13" s="2"/>
      <c r="N13" s="43">
        <f t="shared" si="0"/>
        <v>40720</v>
      </c>
      <c r="O13" s="44" t="str">
        <f t="shared" si="1"/>
        <v>Luxembourg</v>
      </c>
      <c r="P13" s="44" t="str">
        <f t="shared" si="2"/>
        <v>Loss</v>
      </c>
      <c r="Q13" s="44" t="str">
        <f t="shared" si="3"/>
        <v>Tour</v>
      </c>
      <c r="R13" s="4" t="str">
        <f t="shared" si="4"/>
        <v>Second</v>
      </c>
      <c r="S13" s="4">
        <f t="shared" si="5"/>
        <v>209</v>
      </c>
      <c r="T13" s="50">
        <f t="shared" si="6"/>
        <v>6</v>
      </c>
      <c r="U13" s="50">
        <f t="shared" si="7"/>
        <v>217</v>
      </c>
      <c r="V13" s="47">
        <f t="shared" si="8"/>
        <v>9</v>
      </c>
      <c r="W13" s="47">
        <f t="shared" si="9"/>
        <v>40</v>
      </c>
      <c r="X13" s="50">
        <f t="shared" si="10"/>
        <v>40</v>
      </c>
      <c r="Y13" s="50">
        <f t="shared" si="11"/>
        <v>21</v>
      </c>
      <c r="Z13" s="47">
        <f t="shared" si="12"/>
        <v>10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110</v>
      </c>
      <c r="H14" s="8">
        <v>19</v>
      </c>
      <c r="I14" s="9">
        <v>0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209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6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217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9</v>
      </c>
      <c r="E19" s="19"/>
      <c r="F19" s="59" t="s">
        <v>18</v>
      </c>
      <c r="G19" s="60"/>
      <c r="H19" s="61">
        <v>21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40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7">
        <v>9</v>
      </c>
      <c r="I24" s="68">
        <v>0</v>
      </c>
      <c r="J24" s="68">
        <v>2</v>
      </c>
      <c r="K24" s="69">
        <v>34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62</v>
      </c>
      <c r="H25" s="72">
        <v>10</v>
      </c>
      <c r="I25" s="73">
        <v>0</v>
      </c>
      <c r="J25" s="73">
        <v>4</v>
      </c>
      <c r="K25" s="74">
        <v>28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110</v>
      </c>
      <c r="H26" s="72">
        <v>8</v>
      </c>
      <c r="I26" s="73">
        <v>0</v>
      </c>
      <c r="J26" s="73">
        <v>2</v>
      </c>
      <c r="K26" s="74">
        <v>35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108</v>
      </c>
      <c r="H27" s="72">
        <v>4</v>
      </c>
      <c r="I27" s="73">
        <v>0</v>
      </c>
      <c r="J27" s="73">
        <v>0</v>
      </c>
      <c r="K27" s="74">
        <v>25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90</v>
      </c>
      <c r="H28" s="72">
        <v>3</v>
      </c>
      <c r="I28" s="73">
        <v>0</v>
      </c>
      <c r="J28" s="73">
        <v>0</v>
      </c>
      <c r="K28" s="74">
        <v>42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67</v>
      </c>
      <c r="H29" s="72">
        <v>3</v>
      </c>
      <c r="I29" s="73">
        <v>0</v>
      </c>
      <c r="J29" s="73">
        <v>1</v>
      </c>
      <c r="K29" s="74">
        <v>23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81</v>
      </c>
      <c r="H30" s="72">
        <v>3</v>
      </c>
      <c r="I30" s="73">
        <v>0</v>
      </c>
      <c r="J30" s="73">
        <v>0</v>
      </c>
      <c r="K30" s="74">
        <v>20</v>
      </c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10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39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40725</v>
      </c>
      <c r="O3" s="83" t="str">
        <f t="shared" ref="O3:O13" si="1">$D$7</f>
        <v>Woodcote</v>
      </c>
      <c r="P3" s="83" t="str">
        <f t="shared" ref="P3:P13" si="2">$D$9</f>
        <v>Cancelled</v>
      </c>
      <c r="Q3" s="83" t="str">
        <f t="shared" ref="Q3:Q13" si="3">$D$11</f>
        <v>Home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40725</v>
      </c>
      <c r="O4" s="41" t="str">
        <f t="shared" si="1"/>
        <v>Woodcote</v>
      </c>
      <c r="P4" s="41" t="str">
        <f t="shared" si="2"/>
        <v>Cancelled</v>
      </c>
      <c r="Q4" s="41" t="str">
        <f t="shared" si="3"/>
        <v>Home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40725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40725</v>
      </c>
      <c r="O5" s="41" t="str">
        <f t="shared" si="1"/>
        <v>Woodcote</v>
      </c>
      <c r="P5" s="41" t="str">
        <f t="shared" si="2"/>
        <v>Cancelled</v>
      </c>
      <c r="Q5" s="41" t="str">
        <f t="shared" si="3"/>
        <v>Home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40725</v>
      </c>
      <c r="O6" s="41" t="str">
        <f t="shared" si="1"/>
        <v>Woodcote</v>
      </c>
      <c r="P6" s="41" t="str">
        <f t="shared" si="2"/>
        <v>Cancelled</v>
      </c>
      <c r="Q6" s="41" t="str">
        <f t="shared" si="3"/>
        <v>Home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44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40725</v>
      </c>
      <c r="O7" s="41" t="str">
        <f t="shared" si="1"/>
        <v>Woodcote</v>
      </c>
      <c r="P7" s="41" t="str">
        <f t="shared" si="2"/>
        <v>Cancelled</v>
      </c>
      <c r="Q7" s="41" t="str">
        <f t="shared" si="3"/>
        <v>Home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40725</v>
      </c>
      <c r="O8" s="41" t="str">
        <f t="shared" si="1"/>
        <v>Woodcote</v>
      </c>
      <c r="P8" s="41" t="str">
        <f t="shared" si="2"/>
        <v>Cancelled</v>
      </c>
      <c r="Q8" s="41" t="str">
        <f t="shared" si="3"/>
        <v>Home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40725</v>
      </c>
      <c r="O9" s="41" t="str">
        <f t="shared" si="1"/>
        <v>Woodcote</v>
      </c>
      <c r="P9" s="41" t="str">
        <f t="shared" si="2"/>
        <v>Cancelled</v>
      </c>
      <c r="Q9" s="41" t="str">
        <f t="shared" si="3"/>
        <v>Home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40725</v>
      </c>
      <c r="O10" s="41" t="str">
        <f t="shared" si="1"/>
        <v>Woodcote</v>
      </c>
      <c r="P10" s="41" t="str">
        <f t="shared" si="2"/>
        <v>Cancelled</v>
      </c>
      <c r="Q10" s="41" t="str">
        <f t="shared" si="3"/>
        <v>Home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40725</v>
      </c>
      <c r="O11" s="41" t="str">
        <f t="shared" si="1"/>
        <v>Woodcote</v>
      </c>
      <c r="P11" s="41" t="str">
        <f t="shared" si="2"/>
        <v>Cancelled</v>
      </c>
      <c r="Q11" s="41" t="str">
        <f t="shared" si="3"/>
        <v>Home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40725</v>
      </c>
      <c r="O12" s="41" t="str">
        <f t="shared" si="1"/>
        <v>Woodcote</v>
      </c>
      <c r="P12" s="41" t="str">
        <f t="shared" si="2"/>
        <v>Cancelled</v>
      </c>
      <c r="Q12" s="41" t="str">
        <f t="shared" si="3"/>
        <v>Home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40725</v>
      </c>
      <c r="O13" s="44" t="str">
        <f t="shared" si="1"/>
        <v>Woodcote</v>
      </c>
      <c r="P13" s="44" t="str">
        <f t="shared" si="2"/>
        <v>Cancelled</v>
      </c>
      <c r="Q13" s="44" t="str">
        <f t="shared" si="3"/>
        <v>Home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22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40727</v>
      </c>
      <c r="O3" s="83" t="str">
        <f t="shared" ref="O3:O13" si="1">$D$7</f>
        <v>Dorchester</v>
      </c>
      <c r="P3" s="83" t="str">
        <f t="shared" ref="P3:P13" si="2">$D$9</f>
        <v>Cancelled</v>
      </c>
      <c r="Q3" s="83" t="str">
        <f t="shared" ref="Q3:Q13" si="3">$D$11</f>
        <v>Away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40727</v>
      </c>
      <c r="O4" s="41" t="str">
        <f t="shared" si="1"/>
        <v>Dorchester</v>
      </c>
      <c r="P4" s="41" t="str">
        <f t="shared" si="2"/>
        <v>Cancelled</v>
      </c>
      <c r="Q4" s="41" t="str">
        <f t="shared" si="3"/>
        <v>Away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40727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40727</v>
      </c>
      <c r="O5" s="41" t="str">
        <f t="shared" si="1"/>
        <v>Dorchester</v>
      </c>
      <c r="P5" s="41" t="str">
        <f t="shared" si="2"/>
        <v>Cancelled</v>
      </c>
      <c r="Q5" s="41" t="str">
        <f t="shared" si="3"/>
        <v>Away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40727</v>
      </c>
      <c r="O6" s="41" t="str">
        <f t="shared" si="1"/>
        <v>Dorchester</v>
      </c>
      <c r="P6" s="41" t="str">
        <f t="shared" si="2"/>
        <v>Cancelled</v>
      </c>
      <c r="Q6" s="41" t="str">
        <f t="shared" si="3"/>
        <v>Away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45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40727</v>
      </c>
      <c r="O7" s="41" t="str">
        <f t="shared" si="1"/>
        <v>Dorchester</v>
      </c>
      <c r="P7" s="41" t="str">
        <f t="shared" si="2"/>
        <v>Cancelled</v>
      </c>
      <c r="Q7" s="41" t="str">
        <f t="shared" si="3"/>
        <v>Away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40727</v>
      </c>
      <c r="O8" s="41" t="str">
        <f t="shared" si="1"/>
        <v>Dorchester</v>
      </c>
      <c r="P8" s="41" t="str">
        <f t="shared" si="2"/>
        <v>Cancelled</v>
      </c>
      <c r="Q8" s="41" t="str">
        <f t="shared" si="3"/>
        <v>Away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40727</v>
      </c>
      <c r="O9" s="41" t="str">
        <f t="shared" si="1"/>
        <v>Dorchester</v>
      </c>
      <c r="P9" s="41" t="str">
        <f t="shared" si="2"/>
        <v>Cancelled</v>
      </c>
      <c r="Q9" s="41" t="str">
        <f t="shared" si="3"/>
        <v>Away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40727</v>
      </c>
      <c r="O10" s="41" t="str">
        <f t="shared" si="1"/>
        <v>Dorchester</v>
      </c>
      <c r="P10" s="41" t="str">
        <f t="shared" si="2"/>
        <v>Cancelled</v>
      </c>
      <c r="Q10" s="41" t="str">
        <f t="shared" si="3"/>
        <v>Away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40727</v>
      </c>
      <c r="O11" s="41" t="str">
        <f t="shared" si="1"/>
        <v>Dorchester</v>
      </c>
      <c r="P11" s="41" t="str">
        <f t="shared" si="2"/>
        <v>Cancelled</v>
      </c>
      <c r="Q11" s="41" t="str">
        <f t="shared" si="3"/>
        <v>Away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40727</v>
      </c>
      <c r="O12" s="41" t="str">
        <f t="shared" si="1"/>
        <v>Dorchester</v>
      </c>
      <c r="P12" s="41" t="str">
        <f t="shared" si="2"/>
        <v>Cancelled</v>
      </c>
      <c r="Q12" s="41" t="str">
        <f t="shared" si="3"/>
        <v>Away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40727</v>
      </c>
      <c r="O13" s="44" t="str">
        <f t="shared" si="1"/>
        <v>Dorchester</v>
      </c>
      <c r="P13" s="44" t="str">
        <f t="shared" si="2"/>
        <v>Cancelled</v>
      </c>
      <c r="Q13" s="44" t="str">
        <f t="shared" si="3"/>
        <v>Away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23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40734</v>
      </c>
      <c r="O3" s="83" t="str">
        <f t="shared" ref="O3:O13" si="1">$D$7</f>
        <v>Flycatchers</v>
      </c>
      <c r="P3" s="83" t="str">
        <f t="shared" ref="P3:P13" si="2">$D$9</f>
        <v>Loss</v>
      </c>
      <c r="Q3" s="83" t="str">
        <f t="shared" ref="Q3:Q13" si="3">$D$11</f>
        <v>Home</v>
      </c>
      <c r="R3" s="5" t="str">
        <f t="shared" ref="R3:R13" si="4">$D$13</f>
        <v>First</v>
      </c>
      <c r="S3" s="5">
        <f t="shared" ref="S3:S13" si="5">$D$15</f>
        <v>209</v>
      </c>
      <c r="T3" s="84">
        <f t="shared" ref="T3:T13" si="6">$D$16</f>
        <v>7</v>
      </c>
      <c r="U3" s="84">
        <f t="shared" ref="U3:U13" si="7">$D$18</f>
        <v>212</v>
      </c>
      <c r="V3" s="85">
        <f t="shared" ref="V3:V13" si="8">$D$19</f>
        <v>5</v>
      </c>
      <c r="W3" s="85">
        <f t="shared" ref="W3:W13" si="9">$D$21</f>
        <v>39</v>
      </c>
      <c r="X3" s="84">
        <f t="shared" ref="X3:X13" si="10">$D$22</f>
        <v>46</v>
      </c>
      <c r="Y3" s="84">
        <f t="shared" ref="Y3:Y13" si="11">$H$19</f>
        <v>13</v>
      </c>
      <c r="Z3" s="85">
        <f t="shared" ref="Z3:Z13" si="12">$H$36</f>
        <v>5</v>
      </c>
      <c r="AA3" s="84">
        <f>F7</f>
        <v>1</v>
      </c>
      <c r="AB3" s="84" t="str">
        <f>G7</f>
        <v>C. Simon</v>
      </c>
      <c r="AC3" s="84">
        <f>H7</f>
        <v>1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7</v>
      </c>
      <c r="AH3" s="85">
        <f t="shared" si="13"/>
        <v>0</v>
      </c>
      <c r="AI3" s="85">
        <f t="shared" si="13"/>
        <v>1</v>
      </c>
      <c r="AJ3" s="86">
        <f t="shared" si="13"/>
        <v>31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40734</v>
      </c>
      <c r="O4" s="41" t="str">
        <f t="shared" si="1"/>
        <v>Flycatchers</v>
      </c>
      <c r="P4" s="41" t="str">
        <f t="shared" si="2"/>
        <v>Loss</v>
      </c>
      <c r="Q4" s="41" t="str">
        <f t="shared" si="3"/>
        <v>Home</v>
      </c>
      <c r="R4" s="3" t="str">
        <f t="shared" si="4"/>
        <v>First</v>
      </c>
      <c r="S4" s="3">
        <f t="shared" si="5"/>
        <v>209</v>
      </c>
      <c r="T4" s="49">
        <f t="shared" si="6"/>
        <v>7</v>
      </c>
      <c r="U4" s="49">
        <f t="shared" si="7"/>
        <v>212</v>
      </c>
      <c r="V4" s="45">
        <f t="shared" si="8"/>
        <v>5</v>
      </c>
      <c r="W4" s="45">
        <f t="shared" si="9"/>
        <v>39</v>
      </c>
      <c r="X4" s="49">
        <f t="shared" si="10"/>
        <v>46</v>
      </c>
      <c r="Y4" s="49">
        <f t="shared" si="11"/>
        <v>13</v>
      </c>
      <c r="Z4" s="45">
        <f t="shared" si="12"/>
        <v>5</v>
      </c>
      <c r="AA4" s="49">
        <f t="shared" ref="AA4:AD13" si="14">F8</f>
        <v>2</v>
      </c>
      <c r="AB4" s="49" t="str">
        <f t="shared" si="14"/>
        <v>O. Thornton</v>
      </c>
      <c r="AC4" s="49">
        <f t="shared" si="14"/>
        <v>71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J. Thornton</v>
      </c>
      <c r="AG4" s="45">
        <f t="shared" si="13"/>
        <v>9</v>
      </c>
      <c r="AH4" s="45">
        <f t="shared" si="13"/>
        <v>0</v>
      </c>
      <c r="AI4" s="45">
        <f t="shared" si="13"/>
        <v>0</v>
      </c>
      <c r="AJ4" s="46">
        <f t="shared" si="13"/>
        <v>44</v>
      </c>
    </row>
    <row r="5" spans="2:36" ht="15.75" thickBot="1">
      <c r="B5" s="18"/>
      <c r="C5" s="25" t="s">
        <v>0</v>
      </c>
      <c r="D5" s="92">
        <v>40734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40734</v>
      </c>
      <c r="O5" s="41" t="str">
        <f t="shared" si="1"/>
        <v>Flycatchers</v>
      </c>
      <c r="P5" s="41" t="str">
        <f t="shared" si="2"/>
        <v>Loss</v>
      </c>
      <c r="Q5" s="41" t="str">
        <f t="shared" si="3"/>
        <v>Home</v>
      </c>
      <c r="R5" s="3" t="str">
        <f t="shared" si="4"/>
        <v>First</v>
      </c>
      <c r="S5" s="3">
        <f t="shared" si="5"/>
        <v>209</v>
      </c>
      <c r="T5" s="49">
        <f t="shared" si="6"/>
        <v>7</v>
      </c>
      <c r="U5" s="49">
        <f t="shared" si="7"/>
        <v>212</v>
      </c>
      <c r="V5" s="45">
        <f t="shared" si="8"/>
        <v>5</v>
      </c>
      <c r="W5" s="45">
        <f t="shared" si="9"/>
        <v>39</v>
      </c>
      <c r="X5" s="49">
        <f t="shared" si="10"/>
        <v>46</v>
      </c>
      <c r="Y5" s="49">
        <f t="shared" si="11"/>
        <v>13</v>
      </c>
      <c r="Z5" s="45">
        <f t="shared" si="12"/>
        <v>5</v>
      </c>
      <c r="AA5" s="49">
        <f t="shared" si="14"/>
        <v>3</v>
      </c>
      <c r="AB5" s="49" t="str">
        <f t="shared" si="14"/>
        <v>T. Wade</v>
      </c>
      <c r="AC5" s="49">
        <f t="shared" si="14"/>
        <v>6</v>
      </c>
      <c r="AD5" s="49">
        <f t="shared" si="14"/>
        <v>1</v>
      </c>
      <c r="AE5" s="45">
        <f t="shared" si="15"/>
        <v>3</v>
      </c>
      <c r="AF5" s="45" t="str">
        <f t="shared" si="13"/>
        <v>J. Hancock</v>
      </c>
      <c r="AG5" s="45">
        <f t="shared" si="13"/>
        <v>11</v>
      </c>
      <c r="AH5" s="45">
        <f t="shared" si="13"/>
        <v>1</v>
      </c>
      <c r="AI5" s="45">
        <f t="shared" si="13"/>
        <v>2</v>
      </c>
      <c r="AJ5" s="46">
        <f t="shared" si="13"/>
        <v>56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40734</v>
      </c>
      <c r="O6" s="41" t="str">
        <f t="shared" si="1"/>
        <v>Flycatchers</v>
      </c>
      <c r="P6" s="41" t="str">
        <f t="shared" si="2"/>
        <v>Loss</v>
      </c>
      <c r="Q6" s="41" t="str">
        <f t="shared" si="3"/>
        <v>Home</v>
      </c>
      <c r="R6" s="3" t="str">
        <f t="shared" si="4"/>
        <v>First</v>
      </c>
      <c r="S6" s="3">
        <f t="shared" si="5"/>
        <v>209</v>
      </c>
      <c r="T6" s="49">
        <f t="shared" si="6"/>
        <v>7</v>
      </c>
      <c r="U6" s="49">
        <f t="shared" si="7"/>
        <v>212</v>
      </c>
      <c r="V6" s="45">
        <f t="shared" si="8"/>
        <v>5</v>
      </c>
      <c r="W6" s="45">
        <f t="shared" si="9"/>
        <v>39</v>
      </c>
      <c r="X6" s="49">
        <f t="shared" si="10"/>
        <v>46</v>
      </c>
      <c r="Y6" s="49">
        <f t="shared" si="11"/>
        <v>13</v>
      </c>
      <c r="Z6" s="45">
        <f t="shared" si="12"/>
        <v>5</v>
      </c>
      <c r="AA6" s="49">
        <f t="shared" si="14"/>
        <v>4</v>
      </c>
      <c r="AB6" s="49" t="str">
        <f t="shared" si="14"/>
        <v>J. Hancock</v>
      </c>
      <c r="AC6" s="49">
        <f t="shared" si="14"/>
        <v>41</v>
      </c>
      <c r="AD6" s="49">
        <f t="shared" si="14"/>
        <v>1</v>
      </c>
      <c r="AE6" s="45">
        <f t="shared" si="15"/>
        <v>4</v>
      </c>
      <c r="AF6" s="45" t="str">
        <f t="shared" si="13"/>
        <v>S. Beardall</v>
      </c>
      <c r="AG6" s="45">
        <f t="shared" si="13"/>
        <v>5</v>
      </c>
      <c r="AH6" s="45">
        <f t="shared" si="13"/>
        <v>0</v>
      </c>
      <c r="AI6" s="45">
        <f t="shared" si="13"/>
        <v>0</v>
      </c>
      <c r="AJ6" s="46">
        <f t="shared" si="13"/>
        <v>35</v>
      </c>
    </row>
    <row r="7" spans="2:36" ht="15.75" thickBot="1">
      <c r="B7" s="18"/>
      <c r="C7" s="25" t="s">
        <v>1</v>
      </c>
      <c r="D7" s="93" t="s">
        <v>46</v>
      </c>
      <c r="E7" s="19"/>
      <c r="F7" s="53">
        <v>1</v>
      </c>
      <c r="G7" s="54" t="s">
        <v>68</v>
      </c>
      <c r="H7" s="55">
        <v>1</v>
      </c>
      <c r="I7" s="56">
        <v>1</v>
      </c>
      <c r="J7" s="19"/>
      <c r="K7" s="19"/>
      <c r="L7" s="20"/>
      <c r="M7" s="2"/>
      <c r="N7" s="42">
        <f t="shared" si="0"/>
        <v>40734</v>
      </c>
      <c r="O7" s="41" t="str">
        <f t="shared" si="1"/>
        <v>Flycatchers</v>
      </c>
      <c r="P7" s="41" t="str">
        <f t="shared" si="2"/>
        <v>Loss</v>
      </c>
      <c r="Q7" s="41" t="str">
        <f t="shared" si="3"/>
        <v>Home</v>
      </c>
      <c r="R7" s="3" t="str">
        <f t="shared" si="4"/>
        <v>First</v>
      </c>
      <c r="S7" s="3">
        <f t="shared" si="5"/>
        <v>209</v>
      </c>
      <c r="T7" s="49">
        <f t="shared" si="6"/>
        <v>7</v>
      </c>
      <c r="U7" s="49">
        <f t="shared" si="7"/>
        <v>212</v>
      </c>
      <c r="V7" s="45">
        <f t="shared" si="8"/>
        <v>5</v>
      </c>
      <c r="W7" s="45">
        <f t="shared" si="9"/>
        <v>39</v>
      </c>
      <c r="X7" s="49">
        <f t="shared" si="10"/>
        <v>46</v>
      </c>
      <c r="Y7" s="49">
        <f t="shared" si="11"/>
        <v>13</v>
      </c>
      <c r="Z7" s="45">
        <f t="shared" si="12"/>
        <v>5</v>
      </c>
      <c r="AA7" s="49">
        <f t="shared" si="14"/>
        <v>5</v>
      </c>
      <c r="AB7" s="49" t="str">
        <f t="shared" si="14"/>
        <v>R. Dickie</v>
      </c>
      <c r="AC7" s="49">
        <f t="shared" si="14"/>
        <v>11</v>
      </c>
      <c r="AD7" s="49">
        <f t="shared" si="14"/>
        <v>1</v>
      </c>
      <c r="AE7" s="45">
        <f t="shared" si="15"/>
        <v>5</v>
      </c>
      <c r="AF7" s="45" t="str">
        <f t="shared" si="13"/>
        <v>O. Thornton</v>
      </c>
      <c r="AG7" s="45">
        <f t="shared" si="13"/>
        <v>7</v>
      </c>
      <c r="AH7" s="45">
        <f t="shared" si="13"/>
        <v>0</v>
      </c>
      <c r="AI7" s="45">
        <f t="shared" si="13"/>
        <v>2</v>
      </c>
      <c r="AJ7" s="46">
        <f t="shared" si="13"/>
        <v>41</v>
      </c>
    </row>
    <row r="8" spans="2:36" ht="15.75" thickBot="1">
      <c r="B8" s="18"/>
      <c r="C8" s="19"/>
      <c r="D8" s="91"/>
      <c r="E8" s="19"/>
      <c r="F8" s="57">
        <v>2</v>
      </c>
      <c r="G8" s="7" t="s">
        <v>107</v>
      </c>
      <c r="H8" s="8">
        <v>71</v>
      </c>
      <c r="I8" s="9">
        <v>1</v>
      </c>
      <c r="J8" s="19"/>
      <c r="K8" s="19"/>
      <c r="L8" s="20"/>
      <c r="M8" s="2"/>
      <c r="N8" s="42">
        <f t="shared" si="0"/>
        <v>40734</v>
      </c>
      <c r="O8" s="41" t="str">
        <f t="shared" si="1"/>
        <v>Flycatchers</v>
      </c>
      <c r="P8" s="41" t="str">
        <f t="shared" si="2"/>
        <v>Loss</v>
      </c>
      <c r="Q8" s="41" t="str">
        <f t="shared" si="3"/>
        <v>Home</v>
      </c>
      <c r="R8" s="3" t="str">
        <f t="shared" si="4"/>
        <v>First</v>
      </c>
      <c r="S8" s="3">
        <f t="shared" si="5"/>
        <v>209</v>
      </c>
      <c r="T8" s="49">
        <f t="shared" si="6"/>
        <v>7</v>
      </c>
      <c r="U8" s="49">
        <f t="shared" si="7"/>
        <v>212</v>
      </c>
      <c r="V8" s="45">
        <f t="shared" si="8"/>
        <v>5</v>
      </c>
      <c r="W8" s="45">
        <f t="shared" si="9"/>
        <v>39</v>
      </c>
      <c r="X8" s="49">
        <f t="shared" si="10"/>
        <v>46</v>
      </c>
      <c r="Y8" s="49">
        <f t="shared" si="11"/>
        <v>13</v>
      </c>
      <c r="Z8" s="45">
        <f t="shared" si="12"/>
        <v>5</v>
      </c>
      <c r="AA8" s="49">
        <f t="shared" si="14"/>
        <v>6</v>
      </c>
      <c r="AB8" s="49" t="str">
        <f t="shared" si="14"/>
        <v>J. Phillips</v>
      </c>
      <c r="AC8" s="49">
        <f t="shared" si="14"/>
        <v>40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108</v>
      </c>
      <c r="H9" s="8">
        <v>6</v>
      </c>
      <c r="I9" s="9">
        <v>1</v>
      </c>
      <c r="J9" s="19"/>
      <c r="K9" s="19"/>
      <c r="L9" s="20"/>
      <c r="M9" s="2"/>
      <c r="N9" s="42">
        <f t="shared" si="0"/>
        <v>40734</v>
      </c>
      <c r="O9" s="41" t="str">
        <f t="shared" si="1"/>
        <v>Flycatchers</v>
      </c>
      <c r="P9" s="41" t="str">
        <f t="shared" si="2"/>
        <v>Loss</v>
      </c>
      <c r="Q9" s="41" t="str">
        <f t="shared" si="3"/>
        <v>Home</v>
      </c>
      <c r="R9" s="3" t="str">
        <f t="shared" si="4"/>
        <v>First</v>
      </c>
      <c r="S9" s="3">
        <f t="shared" si="5"/>
        <v>209</v>
      </c>
      <c r="T9" s="49">
        <f t="shared" si="6"/>
        <v>7</v>
      </c>
      <c r="U9" s="49">
        <f t="shared" si="7"/>
        <v>212</v>
      </c>
      <c r="V9" s="45">
        <f t="shared" si="8"/>
        <v>5</v>
      </c>
      <c r="W9" s="45">
        <f t="shared" si="9"/>
        <v>39</v>
      </c>
      <c r="X9" s="49">
        <f t="shared" si="10"/>
        <v>46</v>
      </c>
      <c r="Y9" s="49">
        <f t="shared" si="11"/>
        <v>13</v>
      </c>
      <c r="Z9" s="45">
        <f t="shared" si="12"/>
        <v>5</v>
      </c>
      <c r="AA9" s="49">
        <f t="shared" si="14"/>
        <v>7</v>
      </c>
      <c r="AB9" s="49" t="str">
        <f t="shared" si="14"/>
        <v>J. Moberly</v>
      </c>
      <c r="AC9" s="49">
        <f t="shared" si="14"/>
        <v>6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102</v>
      </c>
      <c r="H10" s="8">
        <v>41</v>
      </c>
      <c r="I10" s="9">
        <v>1</v>
      </c>
      <c r="J10" s="19"/>
      <c r="K10" s="19"/>
      <c r="L10" s="20"/>
      <c r="M10" s="2"/>
      <c r="N10" s="42">
        <f t="shared" si="0"/>
        <v>40734</v>
      </c>
      <c r="O10" s="41" t="str">
        <f t="shared" si="1"/>
        <v>Flycatchers</v>
      </c>
      <c r="P10" s="41" t="str">
        <f t="shared" si="2"/>
        <v>Loss</v>
      </c>
      <c r="Q10" s="41" t="str">
        <f t="shared" si="3"/>
        <v>Home</v>
      </c>
      <c r="R10" s="3" t="str">
        <f t="shared" si="4"/>
        <v>First</v>
      </c>
      <c r="S10" s="3">
        <f t="shared" si="5"/>
        <v>209</v>
      </c>
      <c r="T10" s="49">
        <f t="shared" si="6"/>
        <v>7</v>
      </c>
      <c r="U10" s="49">
        <f t="shared" si="7"/>
        <v>212</v>
      </c>
      <c r="V10" s="45">
        <f t="shared" si="8"/>
        <v>5</v>
      </c>
      <c r="W10" s="45">
        <f t="shared" si="9"/>
        <v>39</v>
      </c>
      <c r="X10" s="49">
        <f t="shared" si="10"/>
        <v>46</v>
      </c>
      <c r="Y10" s="49">
        <f t="shared" si="11"/>
        <v>13</v>
      </c>
      <c r="Z10" s="45">
        <f t="shared" si="12"/>
        <v>5</v>
      </c>
      <c r="AA10" s="49">
        <f t="shared" si="14"/>
        <v>8</v>
      </c>
      <c r="AB10" s="49" t="str">
        <f t="shared" si="14"/>
        <v>R. Gunn</v>
      </c>
      <c r="AC10" s="49">
        <f t="shared" si="14"/>
        <v>16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89</v>
      </c>
      <c r="H11" s="8">
        <v>11</v>
      </c>
      <c r="I11" s="9">
        <v>1</v>
      </c>
      <c r="J11" s="19"/>
      <c r="K11" s="19"/>
      <c r="L11" s="20"/>
      <c r="M11" s="2"/>
      <c r="N11" s="42">
        <f t="shared" si="0"/>
        <v>40734</v>
      </c>
      <c r="O11" s="41" t="str">
        <f t="shared" si="1"/>
        <v>Flycatchers</v>
      </c>
      <c r="P11" s="41" t="str">
        <f t="shared" si="2"/>
        <v>Loss</v>
      </c>
      <c r="Q11" s="41" t="str">
        <f t="shared" si="3"/>
        <v>Home</v>
      </c>
      <c r="R11" s="3" t="str">
        <f t="shared" si="4"/>
        <v>First</v>
      </c>
      <c r="S11" s="3">
        <f t="shared" si="5"/>
        <v>209</v>
      </c>
      <c r="T11" s="49">
        <f t="shared" si="6"/>
        <v>7</v>
      </c>
      <c r="U11" s="49">
        <f t="shared" si="7"/>
        <v>212</v>
      </c>
      <c r="V11" s="45">
        <f t="shared" si="8"/>
        <v>5</v>
      </c>
      <c r="W11" s="45">
        <f t="shared" si="9"/>
        <v>39</v>
      </c>
      <c r="X11" s="49">
        <f t="shared" si="10"/>
        <v>46</v>
      </c>
      <c r="Y11" s="49">
        <f t="shared" si="11"/>
        <v>13</v>
      </c>
      <c r="Z11" s="45">
        <f t="shared" si="12"/>
        <v>5</v>
      </c>
      <c r="AA11" s="49">
        <f t="shared" si="14"/>
        <v>9</v>
      </c>
      <c r="AB11" s="49" t="str">
        <f t="shared" si="14"/>
        <v>J. Thornton</v>
      </c>
      <c r="AC11" s="49">
        <f t="shared" si="14"/>
        <v>4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115</v>
      </c>
      <c r="H12" s="8">
        <v>40</v>
      </c>
      <c r="I12" s="9">
        <v>0</v>
      </c>
      <c r="J12" s="19"/>
      <c r="K12" s="19"/>
      <c r="L12" s="20"/>
      <c r="M12" s="2"/>
      <c r="N12" s="42">
        <f t="shared" si="0"/>
        <v>40734</v>
      </c>
      <c r="O12" s="41" t="str">
        <f t="shared" si="1"/>
        <v>Flycatchers</v>
      </c>
      <c r="P12" s="41" t="str">
        <f t="shared" si="2"/>
        <v>Loss</v>
      </c>
      <c r="Q12" s="41" t="str">
        <f t="shared" si="3"/>
        <v>Home</v>
      </c>
      <c r="R12" s="3" t="str">
        <f t="shared" si="4"/>
        <v>First</v>
      </c>
      <c r="S12" s="3">
        <f t="shared" si="5"/>
        <v>209</v>
      </c>
      <c r="T12" s="49">
        <f t="shared" si="6"/>
        <v>7</v>
      </c>
      <c r="U12" s="49">
        <f t="shared" si="7"/>
        <v>212</v>
      </c>
      <c r="V12" s="45">
        <f t="shared" si="8"/>
        <v>5</v>
      </c>
      <c r="W12" s="45">
        <f t="shared" si="9"/>
        <v>39</v>
      </c>
      <c r="X12" s="49">
        <f t="shared" si="10"/>
        <v>46</v>
      </c>
      <c r="Y12" s="49">
        <f t="shared" si="11"/>
        <v>13</v>
      </c>
      <c r="Z12" s="45">
        <f t="shared" si="12"/>
        <v>5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105</v>
      </c>
      <c r="H13" s="8">
        <v>6</v>
      </c>
      <c r="I13" s="9">
        <v>1</v>
      </c>
      <c r="J13" s="19"/>
      <c r="K13" s="19"/>
      <c r="L13" s="20"/>
      <c r="M13" s="2"/>
      <c r="N13" s="43">
        <f t="shared" si="0"/>
        <v>40734</v>
      </c>
      <c r="O13" s="44" t="str">
        <f t="shared" si="1"/>
        <v>Flycatchers</v>
      </c>
      <c r="P13" s="44" t="str">
        <f t="shared" si="2"/>
        <v>Loss</v>
      </c>
      <c r="Q13" s="44" t="str">
        <f t="shared" si="3"/>
        <v>Home</v>
      </c>
      <c r="R13" s="4" t="str">
        <f t="shared" si="4"/>
        <v>First</v>
      </c>
      <c r="S13" s="4">
        <f t="shared" si="5"/>
        <v>209</v>
      </c>
      <c r="T13" s="50">
        <f t="shared" si="6"/>
        <v>7</v>
      </c>
      <c r="U13" s="50">
        <f t="shared" si="7"/>
        <v>212</v>
      </c>
      <c r="V13" s="47">
        <f t="shared" si="8"/>
        <v>5</v>
      </c>
      <c r="W13" s="47">
        <f t="shared" si="9"/>
        <v>39</v>
      </c>
      <c r="X13" s="50">
        <f t="shared" si="10"/>
        <v>46</v>
      </c>
      <c r="Y13" s="50">
        <f t="shared" si="11"/>
        <v>13</v>
      </c>
      <c r="Z13" s="47">
        <f t="shared" si="12"/>
        <v>5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70</v>
      </c>
      <c r="H14" s="8">
        <v>16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209</v>
      </c>
      <c r="E15" s="19"/>
      <c r="F15" s="57">
        <v>9</v>
      </c>
      <c r="G15" s="7" t="s">
        <v>96</v>
      </c>
      <c r="H15" s="8">
        <v>4</v>
      </c>
      <c r="I15" s="9">
        <v>0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7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212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5</v>
      </c>
      <c r="E19" s="19"/>
      <c r="F19" s="59" t="s">
        <v>18</v>
      </c>
      <c r="G19" s="60"/>
      <c r="H19" s="61">
        <v>13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39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46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7</v>
      </c>
      <c r="I24" s="68">
        <v>0</v>
      </c>
      <c r="J24" s="68">
        <v>1</v>
      </c>
      <c r="K24" s="69">
        <v>31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96</v>
      </c>
      <c r="H25" s="72">
        <v>9</v>
      </c>
      <c r="I25" s="73">
        <v>0</v>
      </c>
      <c r="J25" s="73">
        <v>0</v>
      </c>
      <c r="K25" s="74">
        <v>44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102</v>
      </c>
      <c r="H26" s="72">
        <v>11</v>
      </c>
      <c r="I26" s="73">
        <v>1</v>
      </c>
      <c r="J26" s="73">
        <v>2</v>
      </c>
      <c r="K26" s="74">
        <v>56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66</v>
      </c>
      <c r="H27" s="72">
        <v>5</v>
      </c>
      <c r="I27" s="73">
        <v>0</v>
      </c>
      <c r="J27" s="73">
        <v>0</v>
      </c>
      <c r="K27" s="74">
        <v>35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107</v>
      </c>
      <c r="H28" s="72">
        <v>7</v>
      </c>
      <c r="I28" s="73">
        <v>0</v>
      </c>
      <c r="J28" s="73">
        <v>2</v>
      </c>
      <c r="K28" s="74">
        <v>41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5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27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40740</v>
      </c>
      <c r="O3" s="83" t="str">
        <f t="shared" ref="O3:O13" si="1">$D$7</f>
        <v>Crossbatters</v>
      </c>
      <c r="P3" s="83" t="str">
        <f t="shared" ref="P3:P13" si="2">$D$9</f>
        <v>Cancelled</v>
      </c>
      <c r="Q3" s="83" t="str">
        <f t="shared" ref="Q3:Q13" si="3">$D$11</f>
        <v>Home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40740</v>
      </c>
      <c r="O4" s="41" t="str">
        <f t="shared" si="1"/>
        <v>Crossbatters</v>
      </c>
      <c r="P4" s="41" t="str">
        <f t="shared" si="2"/>
        <v>Cancelled</v>
      </c>
      <c r="Q4" s="41" t="str">
        <f t="shared" si="3"/>
        <v>Home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40740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40740</v>
      </c>
      <c r="O5" s="41" t="str">
        <f t="shared" si="1"/>
        <v>Crossbatters</v>
      </c>
      <c r="P5" s="41" t="str">
        <f t="shared" si="2"/>
        <v>Cancelled</v>
      </c>
      <c r="Q5" s="41" t="str">
        <f t="shared" si="3"/>
        <v>Home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40740</v>
      </c>
      <c r="O6" s="41" t="str">
        <f t="shared" si="1"/>
        <v>Crossbatters</v>
      </c>
      <c r="P6" s="41" t="str">
        <f t="shared" si="2"/>
        <v>Cancelled</v>
      </c>
      <c r="Q6" s="41" t="str">
        <f t="shared" si="3"/>
        <v>Home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49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40740</v>
      </c>
      <c r="O7" s="41" t="str">
        <f t="shared" si="1"/>
        <v>Crossbatters</v>
      </c>
      <c r="P7" s="41" t="str">
        <f t="shared" si="2"/>
        <v>Cancelled</v>
      </c>
      <c r="Q7" s="41" t="str">
        <f t="shared" si="3"/>
        <v>Home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40740</v>
      </c>
      <c r="O8" s="41" t="str">
        <f t="shared" si="1"/>
        <v>Crossbatters</v>
      </c>
      <c r="P8" s="41" t="str">
        <f t="shared" si="2"/>
        <v>Cancelled</v>
      </c>
      <c r="Q8" s="41" t="str">
        <f t="shared" si="3"/>
        <v>Home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40740</v>
      </c>
      <c r="O9" s="41" t="str">
        <f t="shared" si="1"/>
        <v>Crossbatters</v>
      </c>
      <c r="P9" s="41" t="str">
        <f t="shared" si="2"/>
        <v>Cancelled</v>
      </c>
      <c r="Q9" s="41" t="str">
        <f t="shared" si="3"/>
        <v>Home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40740</v>
      </c>
      <c r="O10" s="41" t="str">
        <f t="shared" si="1"/>
        <v>Crossbatters</v>
      </c>
      <c r="P10" s="41" t="str">
        <f t="shared" si="2"/>
        <v>Cancelled</v>
      </c>
      <c r="Q10" s="41" t="str">
        <f t="shared" si="3"/>
        <v>Home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40740</v>
      </c>
      <c r="O11" s="41" t="str">
        <f t="shared" si="1"/>
        <v>Crossbatters</v>
      </c>
      <c r="P11" s="41" t="str">
        <f t="shared" si="2"/>
        <v>Cancelled</v>
      </c>
      <c r="Q11" s="41" t="str">
        <f t="shared" si="3"/>
        <v>Home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40740</v>
      </c>
      <c r="O12" s="41" t="str">
        <f t="shared" si="1"/>
        <v>Crossbatters</v>
      </c>
      <c r="P12" s="41" t="str">
        <f t="shared" si="2"/>
        <v>Cancelled</v>
      </c>
      <c r="Q12" s="41" t="str">
        <f t="shared" si="3"/>
        <v>Home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40740</v>
      </c>
      <c r="O13" s="44" t="str">
        <f t="shared" si="1"/>
        <v>Crossbatters</v>
      </c>
      <c r="P13" s="44" t="str">
        <f t="shared" si="2"/>
        <v>Cancelled</v>
      </c>
      <c r="Q13" s="44" t="str">
        <f t="shared" si="3"/>
        <v>Home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40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40741</v>
      </c>
      <c r="O3" s="83" t="str">
        <f t="shared" ref="O3:O13" si="1">$D$7</f>
        <v>Theberton</v>
      </c>
      <c r="P3" s="83" t="str">
        <f t="shared" ref="P3:P13" si="2">$D$9</f>
        <v>Cancelled</v>
      </c>
      <c r="Q3" s="83" t="str">
        <f t="shared" ref="Q3:Q13" si="3">$D$11</f>
        <v>Home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40741</v>
      </c>
      <c r="O4" s="41" t="str">
        <f t="shared" si="1"/>
        <v>Theberton</v>
      </c>
      <c r="P4" s="41" t="str">
        <f t="shared" si="2"/>
        <v>Cancelled</v>
      </c>
      <c r="Q4" s="41" t="str">
        <f t="shared" si="3"/>
        <v>Home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92">
        <v>40741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40741</v>
      </c>
      <c r="O5" s="41" t="str">
        <f t="shared" si="1"/>
        <v>Theberton</v>
      </c>
      <c r="P5" s="41" t="str">
        <f t="shared" si="2"/>
        <v>Cancelled</v>
      </c>
      <c r="Q5" s="41" t="str">
        <f t="shared" si="3"/>
        <v>Home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40741</v>
      </c>
      <c r="O6" s="41" t="str">
        <f t="shared" si="1"/>
        <v>Theberton</v>
      </c>
      <c r="P6" s="41" t="str">
        <f t="shared" si="2"/>
        <v>Cancelled</v>
      </c>
      <c r="Q6" s="41" t="str">
        <f t="shared" si="3"/>
        <v>Home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93" t="s">
        <v>78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40741</v>
      </c>
      <c r="O7" s="41" t="str">
        <f t="shared" si="1"/>
        <v>Theberton</v>
      </c>
      <c r="P7" s="41" t="str">
        <f t="shared" si="2"/>
        <v>Cancelled</v>
      </c>
      <c r="Q7" s="41" t="str">
        <f t="shared" si="3"/>
        <v>Home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40741</v>
      </c>
      <c r="O8" s="41" t="str">
        <f t="shared" si="1"/>
        <v>Theberton</v>
      </c>
      <c r="P8" s="41" t="str">
        <f t="shared" si="2"/>
        <v>Cancelled</v>
      </c>
      <c r="Q8" s="41" t="str">
        <f t="shared" si="3"/>
        <v>Home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40741</v>
      </c>
      <c r="O9" s="41" t="str">
        <f t="shared" si="1"/>
        <v>Theberton</v>
      </c>
      <c r="P9" s="41" t="str">
        <f t="shared" si="2"/>
        <v>Cancelled</v>
      </c>
      <c r="Q9" s="41" t="str">
        <f t="shared" si="3"/>
        <v>Home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40741</v>
      </c>
      <c r="O10" s="41" t="str">
        <f t="shared" si="1"/>
        <v>Theberton</v>
      </c>
      <c r="P10" s="41" t="str">
        <f t="shared" si="2"/>
        <v>Cancelled</v>
      </c>
      <c r="Q10" s="41" t="str">
        <f t="shared" si="3"/>
        <v>Home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40741</v>
      </c>
      <c r="O11" s="41" t="str">
        <f t="shared" si="1"/>
        <v>Theberton</v>
      </c>
      <c r="P11" s="41" t="str">
        <f t="shared" si="2"/>
        <v>Cancelled</v>
      </c>
      <c r="Q11" s="41" t="str">
        <f t="shared" si="3"/>
        <v>Home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40741</v>
      </c>
      <c r="O12" s="41" t="str">
        <f t="shared" si="1"/>
        <v>Theberton</v>
      </c>
      <c r="P12" s="41" t="str">
        <f t="shared" si="2"/>
        <v>Cancelled</v>
      </c>
      <c r="Q12" s="41" t="str">
        <f t="shared" si="3"/>
        <v>Home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40741</v>
      </c>
      <c r="O13" s="44" t="str">
        <f t="shared" si="1"/>
        <v>Theberton</v>
      </c>
      <c r="P13" s="44" t="str">
        <f t="shared" si="2"/>
        <v>Cancelled</v>
      </c>
      <c r="Q13" s="44" t="str">
        <f t="shared" si="3"/>
        <v>Home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91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15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16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40748</v>
      </c>
      <c r="O3" s="83" t="str">
        <f t="shared" ref="O3:O13" si="1">$D$7</f>
        <v>Penywern Taverners</v>
      </c>
      <c r="P3" s="83" t="str">
        <f t="shared" ref="P3:P13" si="2">$D$9</f>
        <v>Cancelled</v>
      </c>
      <c r="Q3" s="83" t="str">
        <f t="shared" ref="Q3:Q13" si="3">$D$11</f>
        <v>Home</v>
      </c>
      <c r="R3" s="5">
        <f t="shared" ref="R3:R13" si="4">$D$13</f>
        <v>0</v>
      </c>
      <c r="S3" s="5">
        <f t="shared" ref="S3:S13" si="5">$D$15</f>
        <v>0</v>
      </c>
      <c r="T3" s="84">
        <f t="shared" ref="T3:T13" si="6">$D$16</f>
        <v>0</v>
      </c>
      <c r="U3" s="84">
        <f t="shared" ref="U3:U13" si="7">$D$18</f>
        <v>0</v>
      </c>
      <c r="V3" s="85">
        <f t="shared" ref="V3:V13" si="8">$D$19</f>
        <v>0</v>
      </c>
      <c r="W3" s="85">
        <f t="shared" ref="W3:W13" si="9">$D$21</f>
        <v>0</v>
      </c>
      <c r="X3" s="84">
        <f t="shared" ref="X3:X13" si="10">$D$22</f>
        <v>0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>
        <f>G7</f>
        <v>0</v>
      </c>
      <c r="AC3" s="84">
        <f>H7</f>
        <v>0</v>
      </c>
      <c r="AD3" s="84">
        <f>I7</f>
        <v>0</v>
      </c>
      <c r="AE3" s="85">
        <f>F24</f>
        <v>1</v>
      </c>
      <c r="AF3" s="85">
        <f t="shared" ref="AF3:AJ13" si="13">G24</f>
        <v>0</v>
      </c>
      <c r="AG3" s="85">
        <f t="shared" si="13"/>
        <v>0</v>
      </c>
      <c r="AH3" s="85">
        <f t="shared" si="13"/>
        <v>0</v>
      </c>
      <c r="AI3" s="85">
        <f t="shared" si="13"/>
        <v>0</v>
      </c>
      <c r="AJ3" s="86">
        <f t="shared" si="13"/>
        <v>0</v>
      </c>
    </row>
    <row r="4" spans="2:36" ht="15.75" thickBot="1">
      <c r="B4" s="18"/>
      <c r="C4" s="19"/>
      <c r="D4" s="19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40748</v>
      </c>
      <c r="O4" s="41" t="str">
        <f t="shared" si="1"/>
        <v>Penywern Taverners</v>
      </c>
      <c r="P4" s="41" t="str">
        <f t="shared" si="2"/>
        <v>Cancelled</v>
      </c>
      <c r="Q4" s="41" t="str">
        <f t="shared" si="3"/>
        <v>Home</v>
      </c>
      <c r="R4" s="3">
        <f t="shared" si="4"/>
        <v>0</v>
      </c>
      <c r="S4" s="3">
        <f t="shared" si="5"/>
        <v>0</v>
      </c>
      <c r="T4" s="49">
        <f t="shared" si="6"/>
        <v>0</v>
      </c>
      <c r="U4" s="49">
        <f t="shared" si="7"/>
        <v>0</v>
      </c>
      <c r="V4" s="45">
        <f t="shared" si="8"/>
        <v>0</v>
      </c>
      <c r="W4" s="45">
        <f t="shared" si="9"/>
        <v>0</v>
      </c>
      <c r="X4" s="49">
        <f t="shared" si="10"/>
        <v>0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>
        <f t="shared" si="14"/>
        <v>0</v>
      </c>
      <c r="AC4" s="49">
        <f t="shared" si="14"/>
        <v>0</v>
      </c>
      <c r="AD4" s="49">
        <f t="shared" si="14"/>
        <v>0</v>
      </c>
      <c r="AE4" s="45">
        <f t="shared" ref="AE4:AE13" si="15">F25</f>
        <v>2</v>
      </c>
      <c r="AF4" s="45">
        <f t="shared" si="13"/>
        <v>0</v>
      </c>
      <c r="AG4" s="45">
        <f t="shared" si="13"/>
        <v>0</v>
      </c>
      <c r="AH4" s="45">
        <f t="shared" si="13"/>
        <v>0</v>
      </c>
      <c r="AI4" s="45">
        <f t="shared" si="13"/>
        <v>0</v>
      </c>
      <c r="AJ4" s="46">
        <f t="shared" si="13"/>
        <v>0</v>
      </c>
    </row>
    <row r="5" spans="2:36" ht="15.75" thickBot="1">
      <c r="B5" s="18"/>
      <c r="C5" s="25" t="s">
        <v>0</v>
      </c>
      <c r="D5" s="88">
        <v>40748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40748</v>
      </c>
      <c r="O5" s="41" t="str">
        <f t="shared" si="1"/>
        <v>Penywern Taverners</v>
      </c>
      <c r="P5" s="41" t="str">
        <f t="shared" si="2"/>
        <v>Cancelled</v>
      </c>
      <c r="Q5" s="41" t="str">
        <f t="shared" si="3"/>
        <v>Home</v>
      </c>
      <c r="R5" s="3">
        <f t="shared" si="4"/>
        <v>0</v>
      </c>
      <c r="S5" s="3">
        <f t="shared" si="5"/>
        <v>0</v>
      </c>
      <c r="T5" s="49">
        <f t="shared" si="6"/>
        <v>0</v>
      </c>
      <c r="U5" s="49">
        <f t="shared" si="7"/>
        <v>0</v>
      </c>
      <c r="V5" s="45">
        <f t="shared" si="8"/>
        <v>0</v>
      </c>
      <c r="W5" s="45">
        <f t="shared" si="9"/>
        <v>0</v>
      </c>
      <c r="X5" s="49">
        <f t="shared" si="10"/>
        <v>0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>
        <f t="shared" si="13"/>
        <v>0</v>
      </c>
      <c r="AG5" s="45">
        <f t="shared" si="13"/>
        <v>0</v>
      </c>
      <c r="AH5" s="45">
        <f t="shared" si="13"/>
        <v>0</v>
      </c>
      <c r="AI5" s="45">
        <f t="shared" si="13"/>
        <v>0</v>
      </c>
      <c r="AJ5" s="46">
        <f t="shared" si="13"/>
        <v>0</v>
      </c>
    </row>
    <row r="6" spans="2:36" ht="15.75" thickBot="1">
      <c r="B6" s="18"/>
      <c r="C6" s="19"/>
      <c r="D6" s="19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40748</v>
      </c>
      <c r="O6" s="41" t="str">
        <f t="shared" si="1"/>
        <v>Penywern Taverners</v>
      </c>
      <c r="P6" s="41" t="str">
        <f t="shared" si="2"/>
        <v>Cancelled</v>
      </c>
      <c r="Q6" s="41" t="str">
        <f t="shared" si="3"/>
        <v>Home</v>
      </c>
      <c r="R6" s="3">
        <f t="shared" si="4"/>
        <v>0</v>
      </c>
      <c r="S6" s="3">
        <f t="shared" si="5"/>
        <v>0</v>
      </c>
      <c r="T6" s="49">
        <f t="shared" si="6"/>
        <v>0</v>
      </c>
      <c r="U6" s="49">
        <f t="shared" si="7"/>
        <v>0</v>
      </c>
      <c r="V6" s="45">
        <f t="shared" si="8"/>
        <v>0</v>
      </c>
      <c r="W6" s="45">
        <f t="shared" si="9"/>
        <v>0</v>
      </c>
      <c r="X6" s="49">
        <f t="shared" si="10"/>
        <v>0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>
        <f t="shared" si="13"/>
        <v>0</v>
      </c>
      <c r="AG6" s="45">
        <f t="shared" si="13"/>
        <v>0</v>
      </c>
      <c r="AH6" s="45">
        <f t="shared" si="13"/>
        <v>0</v>
      </c>
      <c r="AI6" s="45">
        <f t="shared" si="13"/>
        <v>0</v>
      </c>
      <c r="AJ6" s="46">
        <f t="shared" si="13"/>
        <v>0</v>
      </c>
    </row>
    <row r="7" spans="2:36" ht="15.75" thickBot="1">
      <c r="B7" s="18"/>
      <c r="C7" s="25" t="s">
        <v>1</v>
      </c>
      <c r="D7" s="38" t="s">
        <v>79</v>
      </c>
      <c r="E7" s="19"/>
      <c r="F7" s="53">
        <v>1</v>
      </c>
      <c r="G7" s="54"/>
      <c r="H7" s="55"/>
      <c r="I7" s="56"/>
      <c r="J7" s="19"/>
      <c r="K7" s="19"/>
      <c r="L7" s="20"/>
      <c r="M7" s="2"/>
      <c r="N7" s="42">
        <f t="shared" si="0"/>
        <v>40748</v>
      </c>
      <c r="O7" s="41" t="str">
        <f t="shared" si="1"/>
        <v>Penywern Taverners</v>
      </c>
      <c r="P7" s="41" t="str">
        <f t="shared" si="2"/>
        <v>Cancelled</v>
      </c>
      <c r="Q7" s="41" t="str">
        <f t="shared" si="3"/>
        <v>Home</v>
      </c>
      <c r="R7" s="3">
        <f t="shared" si="4"/>
        <v>0</v>
      </c>
      <c r="S7" s="3">
        <f t="shared" si="5"/>
        <v>0</v>
      </c>
      <c r="T7" s="49">
        <f t="shared" si="6"/>
        <v>0</v>
      </c>
      <c r="U7" s="49">
        <f t="shared" si="7"/>
        <v>0</v>
      </c>
      <c r="V7" s="45">
        <f t="shared" si="8"/>
        <v>0</v>
      </c>
      <c r="W7" s="45">
        <f t="shared" si="9"/>
        <v>0</v>
      </c>
      <c r="X7" s="49">
        <f t="shared" si="10"/>
        <v>0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19"/>
      <c r="E8" s="19"/>
      <c r="F8" s="57">
        <v>2</v>
      </c>
      <c r="G8" s="7"/>
      <c r="H8" s="8"/>
      <c r="I8" s="9"/>
      <c r="J8" s="19"/>
      <c r="K8" s="19"/>
      <c r="L8" s="20"/>
      <c r="M8" s="2"/>
      <c r="N8" s="42">
        <f t="shared" si="0"/>
        <v>40748</v>
      </c>
      <c r="O8" s="41" t="str">
        <f t="shared" si="1"/>
        <v>Penywern Taverners</v>
      </c>
      <c r="P8" s="41" t="str">
        <f t="shared" si="2"/>
        <v>Cancelled</v>
      </c>
      <c r="Q8" s="41" t="str">
        <f t="shared" si="3"/>
        <v>Home</v>
      </c>
      <c r="R8" s="3">
        <f t="shared" si="4"/>
        <v>0</v>
      </c>
      <c r="S8" s="3">
        <f t="shared" si="5"/>
        <v>0</v>
      </c>
      <c r="T8" s="49">
        <f t="shared" si="6"/>
        <v>0</v>
      </c>
      <c r="U8" s="49">
        <f t="shared" si="7"/>
        <v>0</v>
      </c>
      <c r="V8" s="45">
        <f t="shared" si="8"/>
        <v>0</v>
      </c>
      <c r="W8" s="45">
        <f t="shared" si="9"/>
        <v>0</v>
      </c>
      <c r="X8" s="49">
        <f t="shared" si="10"/>
        <v>0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33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40748</v>
      </c>
      <c r="O9" s="41" t="str">
        <f t="shared" si="1"/>
        <v>Penywern Taverners</v>
      </c>
      <c r="P9" s="41" t="str">
        <f t="shared" si="2"/>
        <v>Cancelled</v>
      </c>
      <c r="Q9" s="41" t="str">
        <f t="shared" si="3"/>
        <v>Home</v>
      </c>
      <c r="R9" s="3">
        <f t="shared" si="4"/>
        <v>0</v>
      </c>
      <c r="S9" s="3">
        <f t="shared" si="5"/>
        <v>0</v>
      </c>
      <c r="T9" s="49">
        <f t="shared" si="6"/>
        <v>0</v>
      </c>
      <c r="U9" s="49">
        <f t="shared" si="7"/>
        <v>0</v>
      </c>
      <c r="V9" s="45">
        <f t="shared" si="8"/>
        <v>0</v>
      </c>
      <c r="W9" s="45">
        <f t="shared" si="9"/>
        <v>0</v>
      </c>
      <c r="X9" s="49">
        <f t="shared" si="10"/>
        <v>0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19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40748</v>
      </c>
      <c r="O10" s="41" t="str">
        <f t="shared" si="1"/>
        <v>Penywern Taverners</v>
      </c>
      <c r="P10" s="41" t="str">
        <f t="shared" si="2"/>
        <v>Cancelled</v>
      </c>
      <c r="Q10" s="41" t="str">
        <f t="shared" si="3"/>
        <v>Home</v>
      </c>
      <c r="R10" s="3">
        <f t="shared" si="4"/>
        <v>0</v>
      </c>
      <c r="S10" s="3">
        <f t="shared" si="5"/>
        <v>0</v>
      </c>
      <c r="T10" s="49">
        <f t="shared" si="6"/>
        <v>0</v>
      </c>
      <c r="U10" s="49">
        <f t="shared" si="7"/>
        <v>0</v>
      </c>
      <c r="V10" s="45">
        <f t="shared" si="8"/>
        <v>0</v>
      </c>
      <c r="W10" s="45">
        <f t="shared" si="9"/>
        <v>0</v>
      </c>
      <c r="X10" s="49">
        <f t="shared" si="10"/>
        <v>0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33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40748</v>
      </c>
      <c r="O11" s="41" t="str">
        <f t="shared" si="1"/>
        <v>Penywern Taverners</v>
      </c>
      <c r="P11" s="41" t="str">
        <f t="shared" si="2"/>
        <v>Cancelled</v>
      </c>
      <c r="Q11" s="41" t="str">
        <f t="shared" si="3"/>
        <v>Home</v>
      </c>
      <c r="R11" s="3">
        <f t="shared" si="4"/>
        <v>0</v>
      </c>
      <c r="S11" s="3">
        <f t="shared" si="5"/>
        <v>0</v>
      </c>
      <c r="T11" s="49">
        <f t="shared" si="6"/>
        <v>0</v>
      </c>
      <c r="U11" s="49">
        <f t="shared" si="7"/>
        <v>0</v>
      </c>
      <c r="V11" s="45">
        <f t="shared" si="8"/>
        <v>0</v>
      </c>
      <c r="W11" s="45">
        <f t="shared" si="9"/>
        <v>0</v>
      </c>
      <c r="X11" s="49">
        <f t="shared" si="10"/>
        <v>0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19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40748</v>
      </c>
      <c r="O12" s="41" t="str">
        <f t="shared" si="1"/>
        <v>Penywern Taverners</v>
      </c>
      <c r="P12" s="41" t="str">
        <f t="shared" si="2"/>
        <v>Cancelled</v>
      </c>
      <c r="Q12" s="41" t="str">
        <f t="shared" si="3"/>
        <v>Home</v>
      </c>
      <c r="R12" s="3">
        <f t="shared" si="4"/>
        <v>0</v>
      </c>
      <c r="S12" s="3">
        <f t="shared" si="5"/>
        <v>0</v>
      </c>
      <c r="T12" s="49">
        <f t="shared" si="6"/>
        <v>0</v>
      </c>
      <c r="U12" s="49">
        <f t="shared" si="7"/>
        <v>0</v>
      </c>
      <c r="V12" s="45">
        <f t="shared" si="8"/>
        <v>0</v>
      </c>
      <c r="W12" s="45">
        <f t="shared" si="9"/>
        <v>0</v>
      </c>
      <c r="X12" s="49">
        <f t="shared" si="10"/>
        <v>0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33"/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40748</v>
      </c>
      <c r="O13" s="44" t="str">
        <f t="shared" si="1"/>
        <v>Penywern Taverners</v>
      </c>
      <c r="P13" s="44" t="str">
        <f t="shared" si="2"/>
        <v>Cancelled</v>
      </c>
      <c r="Q13" s="44" t="str">
        <f t="shared" si="3"/>
        <v>Home</v>
      </c>
      <c r="R13" s="4">
        <f t="shared" si="4"/>
        <v>0</v>
      </c>
      <c r="S13" s="4">
        <f t="shared" si="5"/>
        <v>0</v>
      </c>
      <c r="T13" s="50">
        <f t="shared" si="6"/>
        <v>0</v>
      </c>
      <c r="U13" s="50">
        <f t="shared" si="7"/>
        <v>0</v>
      </c>
      <c r="V13" s="47">
        <f t="shared" si="8"/>
        <v>0</v>
      </c>
      <c r="W13" s="47">
        <f t="shared" si="9"/>
        <v>0</v>
      </c>
      <c r="X13" s="50">
        <f t="shared" si="10"/>
        <v>0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19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35">
        <f>SUM(H7:H17)+H19</f>
        <v>0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3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19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35">
        <f>SUM(K24:K34)+H36</f>
        <v>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36">
        <f>SUM(J24:J34)</f>
        <v>0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37">
        <f>SUM(H24:H34)</f>
        <v>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34"/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19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19"/>
      <c r="E24" s="19"/>
      <c r="F24" s="65">
        <v>1</v>
      </c>
      <c r="G24" s="66"/>
      <c r="H24" s="67"/>
      <c r="I24" s="68"/>
      <c r="J24" s="68"/>
      <c r="K24" s="69"/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19"/>
      <c r="E25" s="19"/>
      <c r="F25" s="70">
        <v>2</v>
      </c>
      <c r="G25" s="71"/>
      <c r="H25" s="72"/>
      <c r="I25" s="73"/>
      <c r="J25" s="73"/>
      <c r="K25" s="74"/>
      <c r="L25" s="20"/>
      <c r="M25"/>
      <c r="N25" s="2"/>
      <c r="O25" s="2"/>
      <c r="P25" s="2"/>
      <c r="Q25" s="2"/>
    </row>
    <row r="26" spans="1:17">
      <c r="B26" s="18"/>
      <c r="C26" s="19"/>
      <c r="D26" s="19"/>
      <c r="E26" s="19"/>
      <c r="F26" s="70">
        <v>3</v>
      </c>
      <c r="G26" s="71"/>
      <c r="H26" s="72"/>
      <c r="I26" s="73"/>
      <c r="J26" s="73"/>
      <c r="K26" s="74"/>
      <c r="L26" s="20"/>
    </row>
    <row r="27" spans="1:17">
      <c r="B27" s="18"/>
      <c r="C27" s="19"/>
      <c r="D27" s="19"/>
      <c r="E27" s="19"/>
      <c r="F27" s="70">
        <v>4</v>
      </c>
      <c r="G27" s="71"/>
      <c r="H27" s="72"/>
      <c r="I27" s="73"/>
      <c r="J27" s="73"/>
      <c r="K27" s="74"/>
      <c r="L27" s="20"/>
    </row>
    <row r="28" spans="1:17">
      <c r="B28" s="18"/>
      <c r="C28" s="19"/>
      <c r="D28" s="19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19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19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19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19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19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19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19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19"/>
      <c r="E36" s="19"/>
      <c r="F36" s="80" t="s">
        <v>19</v>
      </c>
      <c r="G36" s="81"/>
      <c r="H36" s="62"/>
      <c r="I36" s="40"/>
      <c r="J36" s="40"/>
      <c r="K36" s="40"/>
      <c r="L36" s="20"/>
    </row>
    <row r="37" spans="2:12">
      <c r="B37" s="18"/>
      <c r="C37" s="19"/>
      <c r="D37" s="19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24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40755</v>
      </c>
      <c r="O3" s="83" t="str">
        <f t="shared" ref="O3:O13" si="1">$D$7</f>
        <v>Henley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244</v>
      </c>
      <c r="T3" s="84">
        <f t="shared" ref="T3:T13" si="6">$D$16</f>
        <v>4</v>
      </c>
      <c r="U3" s="84">
        <f t="shared" ref="U3:U13" si="7">$D$18</f>
        <v>237</v>
      </c>
      <c r="V3" s="85">
        <f t="shared" ref="V3:V13" si="8">$D$19</f>
        <v>2</v>
      </c>
      <c r="W3" s="85">
        <f t="shared" ref="W3:W13" si="9">$D$21</f>
        <v>45</v>
      </c>
      <c r="X3" s="84">
        <f t="shared" ref="X3:X13" si="10">$D$22</f>
        <v>28</v>
      </c>
      <c r="Y3" s="84">
        <f t="shared" ref="Y3:Y13" si="11">$H$19</f>
        <v>16</v>
      </c>
      <c r="Z3" s="85">
        <f t="shared" ref="Z3:Z13" si="12">$H$36</f>
        <v>11</v>
      </c>
      <c r="AA3" s="84">
        <f>F7</f>
        <v>1</v>
      </c>
      <c r="AB3" s="84" t="str">
        <f>G7</f>
        <v>O. Thornton</v>
      </c>
      <c r="AC3" s="84">
        <f>H7</f>
        <v>29</v>
      </c>
      <c r="AD3" s="84">
        <f>I7</f>
        <v>1</v>
      </c>
      <c r="AE3" s="85">
        <f>F24</f>
        <v>1</v>
      </c>
      <c r="AF3" s="85" t="str">
        <f t="shared" ref="AF3:AJ13" si="13">G24</f>
        <v>A. Eykyn</v>
      </c>
      <c r="AG3" s="85">
        <f t="shared" si="13"/>
        <v>7</v>
      </c>
      <c r="AH3" s="85">
        <f t="shared" si="13"/>
        <v>0</v>
      </c>
      <c r="AI3" s="85">
        <f t="shared" si="13"/>
        <v>0</v>
      </c>
      <c r="AJ3" s="86">
        <f t="shared" si="13"/>
        <v>33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40755</v>
      </c>
      <c r="O4" s="41" t="str">
        <f t="shared" si="1"/>
        <v>Henley</v>
      </c>
      <c r="P4" s="41" t="str">
        <f t="shared" si="2"/>
        <v>Win</v>
      </c>
      <c r="Q4" s="41" t="str">
        <f t="shared" si="3"/>
        <v>Home</v>
      </c>
      <c r="R4" s="3" t="str">
        <f t="shared" si="4"/>
        <v>Second</v>
      </c>
      <c r="S4" s="3">
        <f t="shared" si="5"/>
        <v>244</v>
      </c>
      <c r="T4" s="49">
        <f t="shared" si="6"/>
        <v>4</v>
      </c>
      <c r="U4" s="49">
        <f t="shared" si="7"/>
        <v>237</v>
      </c>
      <c r="V4" s="45">
        <f t="shared" si="8"/>
        <v>2</v>
      </c>
      <c r="W4" s="45">
        <f t="shared" si="9"/>
        <v>45</v>
      </c>
      <c r="X4" s="49">
        <f t="shared" si="10"/>
        <v>28</v>
      </c>
      <c r="Y4" s="49">
        <f t="shared" si="11"/>
        <v>16</v>
      </c>
      <c r="Z4" s="45">
        <f t="shared" si="12"/>
        <v>11</v>
      </c>
      <c r="AA4" s="49">
        <f t="shared" ref="AA4:AD13" si="14">F8</f>
        <v>2</v>
      </c>
      <c r="AB4" s="49" t="str">
        <f t="shared" si="14"/>
        <v>S. Beardall</v>
      </c>
      <c r="AC4" s="49">
        <f t="shared" si="14"/>
        <v>86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J. Thornton</v>
      </c>
      <c r="AG4" s="45">
        <f t="shared" si="13"/>
        <v>6</v>
      </c>
      <c r="AH4" s="45">
        <f t="shared" si="13"/>
        <v>1</v>
      </c>
      <c r="AI4" s="45">
        <f t="shared" si="13"/>
        <v>0</v>
      </c>
      <c r="AJ4" s="46">
        <f t="shared" si="13"/>
        <v>25</v>
      </c>
    </row>
    <row r="5" spans="2:36" ht="15.75" thickBot="1">
      <c r="B5" s="18"/>
      <c r="C5" s="25" t="s">
        <v>0</v>
      </c>
      <c r="D5" s="92">
        <v>40755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40755</v>
      </c>
      <c r="O5" s="41" t="str">
        <f t="shared" si="1"/>
        <v>Henley</v>
      </c>
      <c r="P5" s="41" t="str">
        <f t="shared" si="2"/>
        <v>Win</v>
      </c>
      <c r="Q5" s="41" t="str">
        <f t="shared" si="3"/>
        <v>Home</v>
      </c>
      <c r="R5" s="3" t="str">
        <f t="shared" si="4"/>
        <v>Second</v>
      </c>
      <c r="S5" s="3">
        <f t="shared" si="5"/>
        <v>244</v>
      </c>
      <c r="T5" s="49">
        <f t="shared" si="6"/>
        <v>4</v>
      </c>
      <c r="U5" s="49">
        <f t="shared" si="7"/>
        <v>237</v>
      </c>
      <c r="V5" s="45">
        <f t="shared" si="8"/>
        <v>2</v>
      </c>
      <c r="W5" s="45">
        <f t="shared" si="9"/>
        <v>45</v>
      </c>
      <c r="X5" s="49">
        <f t="shared" si="10"/>
        <v>28</v>
      </c>
      <c r="Y5" s="49">
        <f t="shared" si="11"/>
        <v>16</v>
      </c>
      <c r="Z5" s="45">
        <f t="shared" si="12"/>
        <v>11</v>
      </c>
      <c r="AA5" s="49">
        <f t="shared" si="14"/>
        <v>3</v>
      </c>
      <c r="AB5" s="49" t="str">
        <f t="shared" si="14"/>
        <v>C. Beardall</v>
      </c>
      <c r="AC5" s="49">
        <f t="shared" si="14"/>
        <v>33</v>
      </c>
      <c r="AD5" s="49">
        <f t="shared" si="14"/>
        <v>1</v>
      </c>
      <c r="AE5" s="45">
        <f t="shared" si="15"/>
        <v>3</v>
      </c>
      <c r="AF5" s="45" t="str">
        <f t="shared" si="13"/>
        <v>N. Henry</v>
      </c>
      <c r="AG5" s="45">
        <f t="shared" si="13"/>
        <v>11</v>
      </c>
      <c r="AH5" s="45">
        <f t="shared" si="13"/>
        <v>2</v>
      </c>
      <c r="AI5" s="45">
        <f t="shared" si="13"/>
        <v>0</v>
      </c>
      <c r="AJ5" s="46">
        <f t="shared" si="13"/>
        <v>37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40755</v>
      </c>
      <c r="O6" s="41" t="str">
        <f t="shared" si="1"/>
        <v>Henley</v>
      </c>
      <c r="P6" s="41" t="str">
        <f t="shared" si="2"/>
        <v>Win</v>
      </c>
      <c r="Q6" s="41" t="str">
        <f t="shared" si="3"/>
        <v>Home</v>
      </c>
      <c r="R6" s="3" t="str">
        <f t="shared" si="4"/>
        <v>Second</v>
      </c>
      <c r="S6" s="3">
        <f t="shared" si="5"/>
        <v>244</v>
      </c>
      <c r="T6" s="49">
        <f t="shared" si="6"/>
        <v>4</v>
      </c>
      <c r="U6" s="49">
        <f t="shared" si="7"/>
        <v>237</v>
      </c>
      <c r="V6" s="45">
        <f t="shared" si="8"/>
        <v>2</v>
      </c>
      <c r="W6" s="45">
        <f t="shared" si="9"/>
        <v>45</v>
      </c>
      <c r="X6" s="49">
        <f t="shared" si="10"/>
        <v>28</v>
      </c>
      <c r="Y6" s="49">
        <f t="shared" si="11"/>
        <v>16</v>
      </c>
      <c r="Z6" s="45">
        <f t="shared" si="12"/>
        <v>11</v>
      </c>
      <c r="AA6" s="49">
        <f t="shared" si="14"/>
        <v>4</v>
      </c>
      <c r="AB6" s="49" t="str">
        <f t="shared" si="14"/>
        <v>D. Mackintosh</v>
      </c>
      <c r="AC6" s="49">
        <f t="shared" si="14"/>
        <v>28</v>
      </c>
      <c r="AD6" s="49">
        <f t="shared" si="14"/>
        <v>0</v>
      </c>
      <c r="AE6" s="45">
        <f t="shared" si="15"/>
        <v>4</v>
      </c>
      <c r="AF6" s="45" t="str">
        <f t="shared" si="13"/>
        <v>S. Flakelar</v>
      </c>
      <c r="AG6" s="45">
        <f t="shared" si="13"/>
        <v>8</v>
      </c>
      <c r="AH6" s="45">
        <f t="shared" si="13"/>
        <v>0</v>
      </c>
      <c r="AI6" s="45">
        <f t="shared" si="13"/>
        <v>0</v>
      </c>
      <c r="AJ6" s="46">
        <f t="shared" si="13"/>
        <v>38</v>
      </c>
    </row>
    <row r="7" spans="2:36" ht="15.75" thickBot="1">
      <c r="B7" s="18"/>
      <c r="C7" s="25" t="s">
        <v>1</v>
      </c>
      <c r="D7" s="93" t="s">
        <v>47</v>
      </c>
      <c r="E7" s="19"/>
      <c r="F7" s="53">
        <v>1</v>
      </c>
      <c r="G7" s="54" t="s">
        <v>107</v>
      </c>
      <c r="H7" s="55">
        <v>29</v>
      </c>
      <c r="I7" s="56">
        <v>1</v>
      </c>
      <c r="J7" s="19"/>
      <c r="K7" s="19"/>
      <c r="L7" s="20"/>
      <c r="M7" s="2"/>
      <c r="N7" s="42">
        <f t="shared" si="0"/>
        <v>40755</v>
      </c>
      <c r="O7" s="41" t="str">
        <f t="shared" si="1"/>
        <v>Henley</v>
      </c>
      <c r="P7" s="41" t="str">
        <f t="shared" si="2"/>
        <v>Win</v>
      </c>
      <c r="Q7" s="41" t="str">
        <f t="shared" si="3"/>
        <v>Home</v>
      </c>
      <c r="R7" s="3" t="str">
        <f t="shared" si="4"/>
        <v>Second</v>
      </c>
      <c r="S7" s="3">
        <f t="shared" si="5"/>
        <v>244</v>
      </c>
      <c r="T7" s="49">
        <f t="shared" si="6"/>
        <v>4</v>
      </c>
      <c r="U7" s="49">
        <f t="shared" si="7"/>
        <v>237</v>
      </c>
      <c r="V7" s="45">
        <f t="shared" si="8"/>
        <v>2</v>
      </c>
      <c r="W7" s="45">
        <f t="shared" si="9"/>
        <v>45</v>
      </c>
      <c r="X7" s="49">
        <f t="shared" si="10"/>
        <v>28</v>
      </c>
      <c r="Y7" s="49">
        <f t="shared" si="11"/>
        <v>16</v>
      </c>
      <c r="Z7" s="45">
        <f t="shared" si="12"/>
        <v>11</v>
      </c>
      <c r="AA7" s="49">
        <f t="shared" si="14"/>
        <v>5</v>
      </c>
      <c r="AB7" s="49" t="str">
        <f t="shared" si="14"/>
        <v>T. Wade</v>
      </c>
      <c r="AC7" s="49">
        <f t="shared" si="14"/>
        <v>20</v>
      </c>
      <c r="AD7" s="49">
        <f t="shared" si="14"/>
        <v>1</v>
      </c>
      <c r="AE7" s="45">
        <f t="shared" si="15"/>
        <v>5</v>
      </c>
      <c r="AF7" s="45" t="str">
        <f t="shared" si="13"/>
        <v>J. Moser</v>
      </c>
      <c r="AG7" s="45">
        <f t="shared" si="13"/>
        <v>3</v>
      </c>
      <c r="AH7" s="45">
        <f t="shared" si="13"/>
        <v>0</v>
      </c>
      <c r="AI7" s="45">
        <f t="shared" si="13"/>
        <v>0</v>
      </c>
      <c r="AJ7" s="46">
        <f t="shared" si="13"/>
        <v>41</v>
      </c>
    </row>
    <row r="8" spans="2:36" ht="15.75" thickBot="1">
      <c r="B8" s="18"/>
      <c r="C8" s="19"/>
      <c r="D8" s="91"/>
      <c r="E8" s="19"/>
      <c r="F8" s="57">
        <v>2</v>
      </c>
      <c r="G8" s="7" t="s">
        <v>66</v>
      </c>
      <c r="H8" s="8">
        <v>86</v>
      </c>
      <c r="I8" s="9">
        <v>1</v>
      </c>
      <c r="J8" s="19"/>
      <c r="K8" s="19"/>
      <c r="L8" s="20"/>
      <c r="M8" s="2"/>
      <c r="N8" s="42">
        <f t="shared" si="0"/>
        <v>40755</v>
      </c>
      <c r="O8" s="41" t="str">
        <f t="shared" si="1"/>
        <v>Henley</v>
      </c>
      <c r="P8" s="41" t="str">
        <f t="shared" si="2"/>
        <v>Win</v>
      </c>
      <c r="Q8" s="41" t="str">
        <f t="shared" si="3"/>
        <v>Home</v>
      </c>
      <c r="R8" s="3" t="str">
        <f t="shared" si="4"/>
        <v>Second</v>
      </c>
      <c r="S8" s="3">
        <f t="shared" si="5"/>
        <v>244</v>
      </c>
      <c r="T8" s="49">
        <f t="shared" si="6"/>
        <v>4</v>
      </c>
      <c r="U8" s="49">
        <f t="shared" si="7"/>
        <v>237</v>
      </c>
      <c r="V8" s="45">
        <f t="shared" si="8"/>
        <v>2</v>
      </c>
      <c r="W8" s="45">
        <f t="shared" si="9"/>
        <v>45</v>
      </c>
      <c r="X8" s="49">
        <f t="shared" si="10"/>
        <v>28</v>
      </c>
      <c r="Y8" s="49">
        <f t="shared" si="11"/>
        <v>16</v>
      </c>
      <c r="Z8" s="45">
        <f t="shared" si="12"/>
        <v>11</v>
      </c>
      <c r="AA8" s="49">
        <f t="shared" si="14"/>
        <v>6</v>
      </c>
      <c r="AB8" s="49" t="str">
        <f t="shared" si="14"/>
        <v>M. Kiernan</v>
      </c>
      <c r="AC8" s="49">
        <f t="shared" si="14"/>
        <v>32</v>
      </c>
      <c r="AD8" s="49">
        <f t="shared" si="14"/>
        <v>0</v>
      </c>
      <c r="AE8" s="45">
        <f t="shared" si="15"/>
        <v>6</v>
      </c>
      <c r="AF8" s="45" t="str">
        <f t="shared" si="13"/>
        <v>D. Mackintosh</v>
      </c>
      <c r="AG8" s="45">
        <f t="shared" si="13"/>
        <v>5</v>
      </c>
      <c r="AH8" s="45">
        <f t="shared" si="13"/>
        <v>0</v>
      </c>
      <c r="AI8" s="45">
        <f t="shared" si="13"/>
        <v>1</v>
      </c>
      <c r="AJ8" s="46">
        <f t="shared" si="13"/>
        <v>29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116</v>
      </c>
      <c r="H9" s="8">
        <v>33</v>
      </c>
      <c r="I9" s="9">
        <v>1</v>
      </c>
      <c r="J9" s="19"/>
      <c r="K9" s="19"/>
      <c r="L9" s="20"/>
      <c r="M9" s="2"/>
      <c r="N9" s="42">
        <f t="shared" si="0"/>
        <v>40755</v>
      </c>
      <c r="O9" s="41" t="str">
        <f t="shared" si="1"/>
        <v>Henley</v>
      </c>
      <c r="P9" s="41" t="str">
        <f t="shared" si="2"/>
        <v>Win</v>
      </c>
      <c r="Q9" s="41" t="str">
        <f t="shared" si="3"/>
        <v>Home</v>
      </c>
      <c r="R9" s="3" t="str">
        <f t="shared" si="4"/>
        <v>Second</v>
      </c>
      <c r="S9" s="3">
        <f t="shared" si="5"/>
        <v>244</v>
      </c>
      <c r="T9" s="49">
        <f t="shared" si="6"/>
        <v>4</v>
      </c>
      <c r="U9" s="49">
        <f t="shared" si="7"/>
        <v>237</v>
      </c>
      <c r="V9" s="45">
        <f t="shared" si="8"/>
        <v>2</v>
      </c>
      <c r="W9" s="45">
        <f t="shared" si="9"/>
        <v>45</v>
      </c>
      <c r="X9" s="49">
        <f t="shared" si="10"/>
        <v>28</v>
      </c>
      <c r="Y9" s="49">
        <f t="shared" si="11"/>
        <v>16</v>
      </c>
      <c r="Z9" s="45">
        <f t="shared" si="12"/>
        <v>11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 t="str">
        <f t="shared" si="13"/>
        <v>O. Thornton</v>
      </c>
      <c r="AG9" s="45">
        <f t="shared" si="13"/>
        <v>5</v>
      </c>
      <c r="AH9" s="45">
        <f t="shared" si="13"/>
        <v>0</v>
      </c>
      <c r="AI9" s="45">
        <f t="shared" si="13"/>
        <v>1</v>
      </c>
      <c r="AJ9" s="46">
        <f t="shared" si="13"/>
        <v>23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117</v>
      </c>
      <c r="H10" s="8">
        <v>28</v>
      </c>
      <c r="I10" s="9">
        <v>0</v>
      </c>
      <c r="J10" s="19"/>
      <c r="K10" s="19"/>
      <c r="L10" s="20"/>
      <c r="M10" s="2"/>
      <c r="N10" s="42">
        <f t="shared" si="0"/>
        <v>40755</v>
      </c>
      <c r="O10" s="41" t="str">
        <f t="shared" si="1"/>
        <v>Henley</v>
      </c>
      <c r="P10" s="41" t="str">
        <f t="shared" si="2"/>
        <v>Win</v>
      </c>
      <c r="Q10" s="41" t="str">
        <f t="shared" si="3"/>
        <v>Home</v>
      </c>
      <c r="R10" s="3" t="str">
        <f t="shared" si="4"/>
        <v>Second</v>
      </c>
      <c r="S10" s="3">
        <f t="shared" si="5"/>
        <v>244</v>
      </c>
      <c r="T10" s="49">
        <f t="shared" si="6"/>
        <v>4</v>
      </c>
      <c r="U10" s="49">
        <f t="shared" si="7"/>
        <v>237</v>
      </c>
      <c r="V10" s="45">
        <f t="shared" si="8"/>
        <v>2</v>
      </c>
      <c r="W10" s="45">
        <f t="shared" si="9"/>
        <v>45</v>
      </c>
      <c r="X10" s="49">
        <f t="shared" si="10"/>
        <v>28</v>
      </c>
      <c r="Y10" s="49">
        <f t="shared" si="11"/>
        <v>16</v>
      </c>
      <c r="Z10" s="45">
        <f t="shared" si="12"/>
        <v>11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108</v>
      </c>
      <c r="H11" s="8">
        <v>20</v>
      </c>
      <c r="I11" s="9">
        <v>1</v>
      </c>
      <c r="J11" s="19"/>
      <c r="K11" s="19"/>
      <c r="L11" s="20"/>
      <c r="M11" s="2"/>
      <c r="N11" s="42">
        <f t="shared" si="0"/>
        <v>40755</v>
      </c>
      <c r="O11" s="41" t="str">
        <f t="shared" si="1"/>
        <v>Henley</v>
      </c>
      <c r="P11" s="41" t="str">
        <f t="shared" si="2"/>
        <v>Win</v>
      </c>
      <c r="Q11" s="41" t="str">
        <f t="shared" si="3"/>
        <v>Home</v>
      </c>
      <c r="R11" s="3" t="str">
        <f t="shared" si="4"/>
        <v>Second</v>
      </c>
      <c r="S11" s="3">
        <f t="shared" si="5"/>
        <v>244</v>
      </c>
      <c r="T11" s="49">
        <f t="shared" si="6"/>
        <v>4</v>
      </c>
      <c r="U11" s="49">
        <f t="shared" si="7"/>
        <v>237</v>
      </c>
      <c r="V11" s="45">
        <f t="shared" si="8"/>
        <v>2</v>
      </c>
      <c r="W11" s="45">
        <f t="shared" si="9"/>
        <v>45</v>
      </c>
      <c r="X11" s="49">
        <f t="shared" si="10"/>
        <v>28</v>
      </c>
      <c r="Y11" s="49">
        <f t="shared" si="11"/>
        <v>16</v>
      </c>
      <c r="Z11" s="45">
        <f t="shared" si="12"/>
        <v>11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118</v>
      </c>
      <c r="H12" s="8">
        <v>32</v>
      </c>
      <c r="I12" s="9">
        <v>0</v>
      </c>
      <c r="J12" s="19"/>
      <c r="K12" s="19"/>
      <c r="L12" s="20"/>
      <c r="M12" s="2"/>
      <c r="N12" s="42">
        <f t="shared" si="0"/>
        <v>40755</v>
      </c>
      <c r="O12" s="41" t="str">
        <f t="shared" si="1"/>
        <v>Henley</v>
      </c>
      <c r="P12" s="41" t="str">
        <f t="shared" si="2"/>
        <v>Win</v>
      </c>
      <c r="Q12" s="41" t="str">
        <f t="shared" si="3"/>
        <v>Home</v>
      </c>
      <c r="R12" s="3" t="str">
        <f t="shared" si="4"/>
        <v>Second</v>
      </c>
      <c r="S12" s="3">
        <f t="shared" si="5"/>
        <v>244</v>
      </c>
      <c r="T12" s="49">
        <f t="shared" si="6"/>
        <v>4</v>
      </c>
      <c r="U12" s="49">
        <f t="shared" si="7"/>
        <v>237</v>
      </c>
      <c r="V12" s="45">
        <f t="shared" si="8"/>
        <v>2</v>
      </c>
      <c r="W12" s="45">
        <f t="shared" si="9"/>
        <v>45</v>
      </c>
      <c r="X12" s="49">
        <f t="shared" si="10"/>
        <v>28</v>
      </c>
      <c r="Y12" s="49">
        <f t="shared" si="11"/>
        <v>16</v>
      </c>
      <c r="Z12" s="45">
        <f t="shared" si="12"/>
        <v>11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40755</v>
      </c>
      <c r="O13" s="44" t="str">
        <f t="shared" si="1"/>
        <v>Henley</v>
      </c>
      <c r="P13" s="44" t="str">
        <f t="shared" si="2"/>
        <v>Win</v>
      </c>
      <c r="Q13" s="44" t="str">
        <f t="shared" si="3"/>
        <v>Home</v>
      </c>
      <c r="R13" s="4" t="str">
        <f t="shared" si="4"/>
        <v>Second</v>
      </c>
      <c r="S13" s="4">
        <f t="shared" si="5"/>
        <v>244</v>
      </c>
      <c r="T13" s="50">
        <f t="shared" si="6"/>
        <v>4</v>
      </c>
      <c r="U13" s="50">
        <f t="shared" si="7"/>
        <v>237</v>
      </c>
      <c r="V13" s="47">
        <f t="shared" si="8"/>
        <v>2</v>
      </c>
      <c r="W13" s="47">
        <f t="shared" si="9"/>
        <v>45</v>
      </c>
      <c r="X13" s="50">
        <f t="shared" si="10"/>
        <v>28</v>
      </c>
      <c r="Y13" s="50">
        <f t="shared" si="11"/>
        <v>16</v>
      </c>
      <c r="Z13" s="47">
        <f t="shared" si="12"/>
        <v>11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244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4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237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2</v>
      </c>
      <c r="E19" s="19"/>
      <c r="F19" s="59" t="s">
        <v>18</v>
      </c>
      <c r="G19" s="60"/>
      <c r="H19" s="61">
        <v>16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45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28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106</v>
      </c>
      <c r="H24" s="67">
        <v>7</v>
      </c>
      <c r="I24" s="68">
        <v>0</v>
      </c>
      <c r="J24" s="68">
        <v>0</v>
      </c>
      <c r="K24" s="69">
        <v>33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96</v>
      </c>
      <c r="H25" s="72">
        <v>6</v>
      </c>
      <c r="I25" s="73">
        <v>1</v>
      </c>
      <c r="J25" s="73">
        <v>0</v>
      </c>
      <c r="K25" s="74">
        <v>25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11</v>
      </c>
      <c r="I26" s="73">
        <v>2</v>
      </c>
      <c r="J26" s="73">
        <v>0</v>
      </c>
      <c r="K26" s="74">
        <v>37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119</v>
      </c>
      <c r="H27" s="72">
        <v>8</v>
      </c>
      <c r="I27" s="73">
        <v>0</v>
      </c>
      <c r="J27" s="73">
        <v>0</v>
      </c>
      <c r="K27" s="74">
        <v>38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83</v>
      </c>
      <c r="H28" s="72">
        <v>3</v>
      </c>
      <c r="I28" s="73">
        <v>0</v>
      </c>
      <c r="J28" s="73">
        <v>0</v>
      </c>
      <c r="K28" s="74">
        <v>41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117</v>
      </c>
      <c r="H29" s="72">
        <v>5</v>
      </c>
      <c r="I29" s="73">
        <v>0</v>
      </c>
      <c r="J29" s="73">
        <v>1</v>
      </c>
      <c r="K29" s="74">
        <v>29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107</v>
      </c>
      <c r="H30" s="72">
        <v>5</v>
      </c>
      <c r="I30" s="73">
        <v>0</v>
      </c>
      <c r="J30" s="73">
        <v>1</v>
      </c>
      <c r="K30" s="74">
        <v>23</v>
      </c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11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18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40761</v>
      </c>
      <c r="O3" s="83" t="str">
        <f t="shared" ref="O3:O13" si="1">$D$7</f>
        <v>West Wycombe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203</v>
      </c>
      <c r="T3" s="84">
        <f t="shared" ref="T3:T13" si="6">$D$16</f>
        <v>8</v>
      </c>
      <c r="U3" s="84">
        <f t="shared" ref="U3:U13" si="7">$D$18</f>
        <v>166</v>
      </c>
      <c r="V3" s="85">
        <f t="shared" ref="V3:V13" si="8">$D$19</f>
        <v>9</v>
      </c>
      <c r="W3" s="85">
        <f t="shared" ref="W3:W13" si="9">$D$21</f>
        <v>35</v>
      </c>
      <c r="X3" s="84">
        <f t="shared" ref="X3:X13" si="10">$D$22</f>
        <v>41</v>
      </c>
      <c r="Y3" s="84">
        <f t="shared" ref="Y3:Y13" si="11">$H$19</f>
        <v>17</v>
      </c>
      <c r="Z3" s="85">
        <f t="shared" ref="Z3:Z13" si="12">$H$36</f>
        <v>7</v>
      </c>
      <c r="AA3" s="84">
        <f>F7</f>
        <v>1</v>
      </c>
      <c r="AB3" s="84" t="str">
        <f>G7</f>
        <v>S. Beardall</v>
      </c>
      <c r="AC3" s="84">
        <f>H7</f>
        <v>43</v>
      </c>
      <c r="AD3" s="84">
        <f>I7</f>
        <v>1</v>
      </c>
      <c r="AE3" s="85">
        <f>F24</f>
        <v>1</v>
      </c>
      <c r="AF3" s="85" t="str">
        <f t="shared" ref="AF3:AJ13" si="13">G24</f>
        <v>S. Flakelar</v>
      </c>
      <c r="AG3" s="85">
        <f t="shared" si="13"/>
        <v>11</v>
      </c>
      <c r="AH3" s="85">
        <f t="shared" si="13"/>
        <v>0</v>
      </c>
      <c r="AI3" s="85">
        <f t="shared" si="13"/>
        <v>0</v>
      </c>
      <c r="AJ3" s="86">
        <f t="shared" si="13"/>
        <v>58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40761</v>
      </c>
      <c r="O4" s="41" t="str">
        <f t="shared" si="1"/>
        <v>West Wycombe</v>
      </c>
      <c r="P4" s="41" t="str">
        <f t="shared" si="2"/>
        <v>Draw</v>
      </c>
      <c r="Q4" s="41" t="str">
        <f t="shared" si="3"/>
        <v>Away</v>
      </c>
      <c r="R4" s="3" t="str">
        <f t="shared" si="4"/>
        <v>First</v>
      </c>
      <c r="S4" s="3">
        <f t="shared" si="5"/>
        <v>203</v>
      </c>
      <c r="T4" s="49">
        <f t="shared" si="6"/>
        <v>8</v>
      </c>
      <c r="U4" s="49">
        <f t="shared" si="7"/>
        <v>166</v>
      </c>
      <c r="V4" s="45">
        <f t="shared" si="8"/>
        <v>9</v>
      </c>
      <c r="W4" s="45">
        <f t="shared" si="9"/>
        <v>35</v>
      </c>
      <c r="X4" s="49">
        <f t="shared" si="10"/>
        <v>41</v>
      </c>
      <c r="Y4" s="49">
        <f t="shared" si="11"/>
        <v>17</v>
      </c>
      <c r="Z4" s="45">
        <f t="shared" si="12"/>
        <v>7</v>
      </c>
      <c r="AA4" s="49">
        <f t="shared" ref="AA4:AD13" si="14">F8</f>
        <v>2</v>
      </c>
      <c r="AB4" s="49" t="str">
        <f t="shared" si="14"/>
        <v>S. Halfhead</v>
      </c>
      <c r="AC4" s="49">
        <f t="shared" si="14"/>
        <v>11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N. Henry</v>
      </c>
      <c r="AG4" s="45">
        <f t="shared" si="13"/>
        <v>8</v>
      </c>
      <c r="AH4" s="45">
        <f t="shared" si="13"/>
        <v>0</v>
      </c>
      <c r="AI4" s="45">
        <f t="shared" si="13"/>
        <v>2</v>
      </c>
      <c r="AJ4" s="46">
        <f t="shared" si="13"/>
        <v>20</v>
      </c>
    </row>
    <row r="5" spans="2:36" ht="15.75" thickBot="1">
      <c r="B5" s="18"/>
      <c r="C5" s="25" t="s">
        <v>0</v>
      </c>
      <c r="D5" s="92">
        <v>40761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40761</v>
      </c>
      <c r="O5" s="41" t="str">
        <f t="shared" si="1"/>
        <v>West Wycombe</v>
      </c>
      <c r="P5" s="41" t="str">
        <f t="shared" si="2"/>
        <v>Draw</v>
      </c>
      <c r="Q5" s="41" t="str">
        <f t="shared" si="3"/>
        <v>Away</v>
      </c>
      <c r="R5" s="3" t="str">
        <f t="shared" si="4"/>
        <v>First</v>
      </c>
      <c r="S5" s="3">
        <f t="shared" si="5"/>
        <v>203</v>
      </c>
      <c r="T5" s="49">
        <f t="shared" si="6"/>
        <v>8</v>
      </c>
      <c r="U5" s="49">
        <f t="shared" si="7"/>
        <v>166</v>
      </c>
      <c r="V5" s="45">
        <f t="shared" si="8"/>
        <v>9</v>
      </c>
      <c r="W5" s="45">
        <f t="shared" si="9"/>
        <v>35</v>
      </c>
      <c r="X5" s="49">
        <f t="shared" si="10"/>
        <v>41</v>
      </c>
      <c r="Y5" s="49">
        <f t="shared" si="11"/>
        <v>17</v>
      </c>
      <c r="Z5" s="45">
        <f t="shared" si="12"/>
        <v>7</v>
      </c>
      <c r="AA5" s="49">
        <f t="shared" si="14"/>
        <v>3</v>
      </c>
      <c r="AB5" s="49" t="str">
        <f t="shared" si="14"/>
        <v>R. Gunn</v>
      </c>
      <c r="AC5" s="49">
        <f t="shared" si="14"/>
        <v>45</v>
      </c>
      <c r="AD5" s="49">
        <f t="shared" si="14"/>
        <v>1</v>
      </c>
      <c r="AE5" s="45">
        <f t="shared" si="15"/>
        <v>3</v>
      </c>
      <c r="AF5" s="45" t="str">
        <f t="shared" si="13"/>
        <v>O. Brett</v>
      </c>
      <c r="AG5" s="45">
        <f t="shared" si="13"/>
        <v>7</v>
      </c>
      <c r="AH5" s="45">
        <f t="shared" si="13"/>
        <v>0</v>
      </c>
      <c r="AI5" s="45">
        <f t="shared" si="13"/>
        <v>3</v>
      </c>
      <c r="AJ5" s="46">
        <f t="shared" si="13"/>
        <v>42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40761</v>
      </c>
      <c r="O6" s="41" t="str">
        <f t="shared" si="1"/>
        <v>West Wycombe</v>
      </c>
      <c r="P6" s="41" t="str">
        <f t="shared" si="2"/>
        <v>Draw</v>
      </c>
      <c r="Q6" s="41" t="str">
        <f t="shared" si="3"/>
        <v>Away</v>
      </c>
      <c r="R6" s="3" t="str">
        <f t="shared" si="4"/>
        <v>First</v>
      </c>
      <c r="S6" s="3">
        <f t="shared" si="5"/>
        <v>203</v>
      </c>
      <c r="T6" s="49">
        <f t="shared" si="6"/>
        <v>8</v>
      </c>
      <c r="U6" s="49">
        <f t="shared" si="7"/>
        <v>166</v>
      </c>
      <c r="V6" s="45">
        <f t="shared" si="8"/>
        <v>9</v>
      </c>
      <c r="W6" s="45">
        <f t="shared" si="9"/>
        <v>35</v>
      </c>
      <c r="X6" s="49">
        <f t="shared" si="10"/>
        <v>41</v>
      </c>
      <c r="Y6" s="49">
        <f t="shared" si="11"/>
        <v>17</v>
      </c>
      <c r="Z6" s="45">
        <f t="shared" si="12"/>
        <v>7</v>
      </c>
      <c r="AA6" s="49">
        <f t="shared" si="14"/>
        <v>4</v>
      </c>
      <c r="AB6" s="49" t="str">
        <f t="shared" si="14"/>
        <v>J. Hancock</v>
      </c>
      <c r="AC6" s="49">
        <f t="shared" si="14"/>
        <v>41</v>
      </c>
      <c r="AD6" s="49">
        <f t="shared" si="14"/>
        <v>0</v>
      </c>
      <c r="AE6" s="45">
        <f t="shared" si="15"/>
        <v>4</v>
      </c>
      <c r="AF6" s="45" t="str">
        <f t="shared" si="13"/>
        <v>J. Hancock</v>
      </c>
      <c r="AG6" s="45">
        <f t="shared" si="13"/>
        <v>7</v>
      </c>
      <c r="AH6" s="45">
        <f t="shared" si="13"/>
        <v>0</v>
      </c>
      <c r="AI6" s="45">
        <f t="shared" si="13"/>
        <v>3</v>
      </c>
      <c r="AJ6" s="46">
        <f t="shared" si="13"/>
        <v>30</v>
      </c>
    </row>
    <row r="7" spans="2:36" ht="15.75" thickBot="1">
      <c r="B7" s="18"/>
      <c r="C7" s="25" t="s">
        <v>1</v>
      </c>
      <c r="D7" s="93" t="s">
        <v>41</v>
      </c>
      <c r="E7" s="19"/>
      <c r="F7" s="53">
        <v>1</v>
      </c>
      <c r="G7" s="54" t="s">
        <v>66</v>
      </c>
      <c r="H7" s="55">
        <v>43</v>
      </c>
      <c r="I7" s="56">
        <v>1</v>
      </c>
      <c r="J7" s="19"/>
      <c r="K7" s="19"/>
      <c r="L7" s="20"/>
      <c r="M7" s="2"/>
      <c r="N7" s="42">
        <f t="shared" si="0"/>
        <v>40761</v>
      </c>
      <c r="O7" s="41" t="str">
        <f t="shared" si="1"/>
        <v>West Wycombe</v>
      </c>
      <c r="P7" s="41" t="str">
        <f t="shared" si="2"/>
        <v>Draw</v>
      </c>
      <c r="Q7" s="41" t="str">
        <f t="shared" si="3"/>
        <v>Away</v>
      </c>
      <c r="R7" s="3" t="str">
        <f t="shared" si="4"/>
        <v>First</v>
      </c>
      <c r="S7" s="3">
        <f t="shared" si="5"/>
        <v>203</v>
      </c>
      <c r="T7" s="49">
        <f t="shared" si="6"/>
        <v>8</v>
      </c>
      <c r="U7" s="49">
        <f t="shared" si="7"/>
        <v>166</v>
      </c>
      <c r="V7" s="45">
        <f t="shared" si="8"/>
        <v>9</v>
      </c>
      <c r="W7" s="45">
        <f t="shared" si="9"/>
        <v>35</v>
      </c>
      <c r="X7" s="49">
        <f t="shared" si="10"/>
        <v>41</v>
      </c>
      <c r="Y7" s="49">
        <f t="shared" si="11"/>
        <v>17</v>
      </c>
      <c r="Z7" s="45">
        <f t="shared" si="12"/>
        <v>7</v>
      </c>
      <c r="AA7" s="49">
        <f t="shared" si="14"/>
        <v>5</v>
      </c>
      <c r="AB7" s="49" t="str">
        <f t="shared" si="14"/>
        <v>P. Briffett</v>
      </c>
      <c r="AC7" s="49">
        <f t="shared" si="14"/>
        <v>4</v>
      </c>
      <c r="AD7" s="49">
        <f t="shared" si="14"/>
        <v>1</v>
      </c>
      <c r="AE7" s="45">
        <f t="shared" si="15"/>
        <v>5</v>
      </c>
      <c r="AF7" s="45" t="str">
        <f t="shared" si="13"/>
        <v>S. Beardall</v>
      </c>
      <c r="AG7" s="45">
        <f t="shared" si="13"/>
        <v>2</v>
      </c>
      <c r="AH7" s="45">
        <f t="shared" si="13"/>
        <v>0</v>
      </c>
      <c r="AI7" s="45">
        <f t="shared" si="13"/>
        <v>1</v>
      </c>
      <c r="AJ7" s="46">
        <f t="shared" si="13"/>
        <v>9</v>
      </c>
    </row>
    <row r="8" spans="2:36" ht="15.75" thickBot="1">
      <c r="B8" s="18"/>
      <c r="C8" s="19"/>
      <c r="D8" s="91"/>
      <c r="E8" s="19"/>
      <c r="F8" s="57">
        <v>2</v>
      </c>
      <c r="G8" s="7" t="s">
        <v>90</v>
      </c>
      <c r="H8" s="8">
        <v>11</v>
      </c>
      <c r="I8" s="9">
        <v>1</v>
      </c>
      <c r="J8" s="19"/>
      <c r="K8" s="19"/>
      <c r="L8" s="20"/>
      <c r="M8" s="2"/>
      <c r="N8" s="42">
        <f t="shared" si="0"/>
        <v>40761</v>
      </c>
      <c r="O8" s="41" t="str">
        <f t="shared" si="1"/>
        <v>West Wycombe</v>
      </c>
      <c r="P8" s="41" t="str">
        <f t="shared" si="2"/>
        <v>Draw</v>
      </c>
      <c r="Q8" s="41" t="str">
        <f t="shared" si="3"/>
        <v>Away</v>
      </c>
      <c r="R8" s="3" t="str">
        <f t="shared" si="4"/>
        <v>First</v>
      </c>
      <c r="S8" s="3">
        <f t="shared" si="5"/>
        <v>203</v>
      </c>
      <c r="T8" s="49">
        <f t="shared" si="6"/>
        <v>8</v>
      </c>
      <c r="U8" s="49">
        <f t="shared" si="7"/>
        <v>166</v>
      </c>
      <c r="V8" s="45">
        <f t="shared" si="8"/>
        <v>9</v>
      </c>
      <c r="W8" s="45">
        <f t="shared" si="9"/>
        <v>35</v>
      </c>
      <c r="X8" s="49">
        <f t="shared" si="10"/>
        <v>41</v>
      </c>
      <c r="Y8" s="49">
        <f t="shared" si="11"/>
        <v>17</v>
      </c>
      <c r="Z8" s="45">
        <f t="shared" si="12"/>
        <v>7</v>
      </c>
      <c r="AA8" s="49">
        <f t="shared" si="14"/>
        <v>6</v>
      </c>
      <c r="AB8" s="49" t="str">
        <f t="shared" si="14"/>
        <v>S. Flakelar</v>
      </c>
      <c r="AC8" s="49">
        <f t="shared" si="14"/>
        <v>3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7" t="s">
        <v>70</v>
      </c>
      <c r="H9" s="8">
        <v>45</v>
      </c>
      <c r="I9" s="9">
        <v>1</v>
      </c>
      <c r="J9" s="19"/>
      <c r="K9" s="19"/>
      <c r="L9" s="20"/>
      <c r="M9" s="2"/>
      <c r="N9" s="42">
        <f t="shared" si="0"/>
        <v>40761</v>
      </c>
      <c r="O9" s="41" t="str">
        <f t="shared" si="1"/>
        <v>West Wycombe</v>
      </c>
      <c r="P9" s="41" t="str">
        <f t="shared" si="2"/>
        <v>Draw</v>
      </c>
      <c r="Q9" s="41" t="str">
        <f t="shared" si="3"/>
        <v>Away</v>
      </c>
      <c r="R9" s="3" t="str">
        <f t="shared" si="4"/>
        <v>First</v>
      </c>
      <c r="S9" s="3">
        <f t="shared" si="5"/>
        <v>203</v>
      </c>
      <c r="T9" s="49">
        <f t="shared" si="6"/>
        <v>8</v>
      </c>
      <c r="U9" s="49">
        <f t="shared" si="7"/>
        <v>166</v>
      </c>
      <c r="V9" s="45">
        <f t="shared" si="8"/>
        <v>9</v>
      </c>
      <c r="W9" s="45">
        <f t="shared" si="9"/>
        <v>35</v>
      </c>
      <c r="X9" s="49">
        <f t="shared" si="10"/>
        <v>41</v>
      </c>
      <c r="Y9" s="49">
        <f t="shared" si="11"/>
        <v>17</v>
      </c>
      <c r="Z9" s="45">
        <f t="shared" si="12"/>
        <v>7</v>
      </c>
      <c r="AA9" s="49">
        <f t="shared" si="14"/>
        <v>7</v>
      </c>
      <c r="AB9" s="49" t="str">
        <f t="shared" si="14"/>
        <v>O. Brett</v>
      </c>
      <c r="AC9" s="49">
        <f t="shared" si="14"/>
        <v>0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102</v>
      </c>
      <c r="H10" s="8">
        <v>41</v>
      </c>
      <c r="I10" s="9">
        <v>0</v>
      </c>
      <c r="J10" s="19"/>
      <c r="K10" s="19"/>
      <c r="L10" s="20"/>
      <c r="M10" s="2"/>
      <c r="N10" s="42">
        <f t="shared" si="0"/>
        <v>40761</v>
      </c>
      <c r="O10" s="41" t="str">
        <f t="shared" si="1"/>
        <v>West Wycombe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First</v>
      </c>
      <c r="S10" s="3">
        <f t="shared" si="5"/>
        <v>203</v>
      </c>
      <c r="T10" s="49">
        <f t="shared" si="6"/>
        <v>8</v>
      </c>
      <c r="U10" s="49">
        <f t="shared" si="7"/>
        <v>166</v>
      </c>
      <c r="V10" s="45">
        <f t="shared" si="8"/>
        <v>9</v>
      </c>
      <c r="W10" s="45">
        <f t="shared" si="9"/>
        <v>35</v>
      </c>
      <c r="X10" s="49">
        <f t="shared" si="10"/>
        <v>41</v>
      </c>
      <c r="Y10" s="49">
        <f t="shared" si="11"/>
        <v>17</v>
      </c>
      <c r="Z10" s="45">
        <f t="shared" si="12"/>
        <v>7</v>
      </c>
      <c r="AA10" s="49">
        <f t="shared" si="14"/>
        <v>8</v>
      </c>
      <c r="AB10" s="49" t="str">
        <f t="shared" si="14"/>
        <v>C. Henry</v>
      </c>
      <c r="AC10" s="49">
        <f t="shared" si="14"/>
        <v>0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67</v>
      </c>
      <c r="H11" s="8">
        <v>4</v>
      </c>
      <c r="I11" s="9">
        <v>1</v>
      </c>
      <c r="J11" s="19"/>
      <c r="K11" s="19"/>
      <c r="L11" s="20"/>
      <c r="M11" s="2"/>
      <c r="N11" s="42">
        <f t="shared" si="0"/>
        <v>40761</v>
      </c>
      <c r="O11" s="41" t="str">
        <f t="shared" si="1"/>
        <v>West Wycombe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First</v>
      </c>
      <c r="S11" s="3">
        <f t="shared" si="5"/>
        <v>203</v>
      </c>
      <c r="T11" s="49">
        <f t="shared" si="6"/>
        <v>8</v>
      </c>
      <c r="U11" s="49">
        <f t="shared" si="7"/>
        <v>166</v>
      </c>
      <c r="V11" s="45">
        <f t="shared" si="8"/>
        <v>9</v>
      </c>
      <c r="W11" s="45">
        <f t="shared" si="9"/>
        <v>35</v>
      </c>
      <c r="X11" s="49">
        <f t="shared" si="10"/>
        <v>41</v>
      </c>
      <c r="Y11" s="49">
        <f t="shared" si="11"/>
        <v>17</v>
      </c>
      <c r="Z11" s="45">
        <f t="shared" si="12"/>
        <v>7</v>
      </c>
      <c r="AA11" s="49">
        <f t="shared" si="14"/>
        <v>9</v>
      </c>
      <c r="AB11" s="49" t="str">
        <f t="shared" si="14"/>
        <v>N. Henry</v>
      </c>
      <c r="AC11" s="49">
        <f t="shared" si="14"/>
        <v>17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119</v>
      </c>
      <c r="H12" s="8">
        <v>3</v>
      </c>
      <c r="I12" s="9">
        <v>1</v>
      </c>
      <c r="J12" s="19"/>
      <c r="K12" s="19"/>
      <c r="L12" s="20"/>
      <c r="M12" s="2"/>
      <c r="N12" s="42">
        <f t="shared" si="0"/>
        <v>40761</v>
      </c>
      <c r="O12" s="41" t="str">
        <f t="shared" si="1"/>
        <v>West Wycombe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First</v>
      </c>
      <c r="S12" s="3">
        <f t="shared" si="5"/>
        <v>203</v>
      </c>
      <c r="T12" s="49">
        <f t="shared" si="6"/>
        <v>8</v>
      </c>
      <c r="U12" s="49">
        <f t="shared" si="7"/>
        <v>166</v>
      </c>
      <c r="V12" s="45">
        <f t="shared" si="8"/>
        <v>9</v>
      </c>
      <c r="W12" s="45">
        <f t="shared" si="9"/>
        <v>35</v>
      </c>
      <c r="X12" s="49">
        <f t="shared" si="10"/>
        <v>41</v>
      </c>
      <c r="Y12" s="49">
        <f t="shared" si="11"/>
        <v>17</v>
      </c>
      <c r="Z12" s="45">
        <f t="shared" si="12"/>
        <v>7</v>
      </c>
      <c r="AA12" s="49">
        <f t="shared" si="14"/>
        <v>10</v>
      </c>
      <c r="AB12" s="49" t="str">
        <f t="shared" si="14"/>
        <v>J. Leefe</v>
      </c>
      <c r="AC12" s="49">
        <f t="shared" si="14"/>
        <v>22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65</v>
      </c>
      <c r="H13" s="8">
        <v>0</v>
      </c>
      <c r="I13" s="9">
        <v>1</v>
      </c>
      <c r="J13" s="19"/>
      <c r="K13" s="19"/>
      <c r="L13" s="20"/>
      <c r="M13" s="2"/>
      <c r="N13" s="43">
        <f t="shared" si="0"/>
        <v>40761</v>
      </c>
      <c r="O13" s="44" t="str">
        <f t="shared" si="1"/>
        <v>West Wycombe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First</v>
      </c>
      <c r="S13" s="4">
        <f t="shared" si="5"/>
        <v>203</v>
      </c>
      <c r="T13" s="50">
        <f t="shared" si="6"/>
        <v>8</v>
      </c>
      <c r="U13" s="50">
        <f t="shared" si="7"/>
        <v>166</v>
      </c>
      <c r="V13" s="47">
        <f t="shared" si="8"/>
        <v>9</v>
      </c>
      <c r="W13" s="47">
        <f t="shared" si="9"/>
        <v>35</v>
      </c>
      <c r="X13" s="50">
        <f t="shared" si="10"/>
        <v>41</v>
      </c>
      <c r="Y13" s="50">
        <f t="shared" si="11"/>
        <v>17</v>
      </c>
      <c r="Z13" s="47">
        <f t="shared" si="12"/>
        <v>7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120</v>
      </c>
      <c r="H14" s="8">
        <v>0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203</v>
      </c>
      <c r="E15" s="19"/>
      <c r="F15" s="57">
        <v>9</v>
      </c>
      <c r="G15" s="7" t="s">
        <v>64</v>
      </c>
      <c r="H15" s="8">
        <v>17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8</v>
      </c>
      <c r="E16" s="19"/>
      <c r="F16" s="57">
        <v>10</v>
      </c>
      <c r="G16" s="7" t="s">
        <v>85</v>
      </c>
      <c r="H16" s="8">
        <v>22</v>
      </c>
      <c r="I16" s="9">
        <v>0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166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9</v>
      </c>
      <c r="E19" s="19"/>
      <c r="F19" s="59" t="s">
        <v>18</v>
      </c>
      <c r="G19" s="60"/>
      <c r="H19" s="61">
        <v>17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35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41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119</v>
      </c>
      <c r="H24" s="67">
        <v>11</v>
      </c>
      <c r="I24" s="68">
        <v>0</v>
      </c>
      <c r="J24" s="68">
        <v>0</v>
      </c>
      <c r="K24" s="69">
        <v>58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64</v>
      </c>
      <c r="H25" s="72">
        <v>8</v>
      </c>
      <c r="I25" s="73">
        <v>0</v>
      </c>
      <c r="J25" s="73">
        <v>2</v>
      </c>
      <c r="K25" s="74">
        <v>20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65</v>
      </c>
      <c r="H26" s="72">
        <v>7</v>
      </c>
      <c r="I26" s="73">
        <v>0</v>
      </c>
      <c r="J26" s="73">
        <v>3</v>
      </c>
      <c r="K26" s="74">
        <v>42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102</v>
      </c>
      <c r="H27" s="72">
        <v>7</v>
      </c>
      <c r="I27" s="73">
        <v>0</v>
      </c>
      <c r="J27" s="73">
        <v>3</v>
      </c>
      <c r="K27" s="74">
        <v>30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66</v>
      </c>
      <c r="H28" s="72">
        <v>2</v>
      </c>
      <c r="I28" s="73">
        <v>0</v>
      </c>
      <c r="J28" s="73">
        <v>1</v>
      </c>
      <c r="K28" s="74">
        <v>9</v>
      </c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7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34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40769</v>
      </c>
      <c r="O3" s="83" t="str">
        <f t="shared" ref="O3:O13" si="1">$D$7</f>
        <v>Privateers</v>
      </c>
      <c r="P3" s="83" t="str">
        <f t="shared" ref="P3:P13" si="2">$D$9</f>
        <v>Draw</v>
      </c>
      <c r="Q3" s="83" t="str">
        <f t="shared" ref="Q3:Q13" si="3">$D$11</f>
        <v>Home</v>
      </c>
      <c r="R3" s="5" t="str">
        <f t="shared" ref="R3:R13" si="4">$D$13</f>
        <v>First</v>
      </c>
      <c r="S3" s="5">
        <f t="shared" ref="S3:S13" si="5">$D$15</f>
        <v>214</v>
      </c>
      <c r="T3" s="84">
        <f t="shared" ref="T3:T13" si="6">$D$16</f>
        <v>9</v>
      </c>
      <c r="U3" s="84">
        <f t="shared" ref="U3:U13" si="7">$D$18</f>
        <v>140</v>
      </c>
      <c r="V3" s="85">
        <f t="shared" ref="V3:V13" si="8">$D$19</f>
        <v>7</v>
      </c>
      <c r="W3" s="85">
        <f t="shared" ref="W3:W13" si="9">$D$21</f>
        <v>40</v>
      </c>
      <c r="X3" s="84">
        <f t="shared" ref="X3:X13" si="10">$D$22</f>
        <v>42</v>
      </c>
      <c r="Y3" s="84">
        <f t="shared" ref="Y3:Y13" si="11">$H$19</f>
        <v>8</v>
      </c>
      <c r="Z3" s="85">
        <f t="shared" ref="Z3:Z13" si="12">$H$36</f>
        <v>9</v>
      </c>
      <c r="AA3" s="84">
        <f>F7</f>
        <v>1</v>
      </c>
      <c r="AB3" s="84" t="str">
        <f>G7</f>
        <v>C. Simon</v>
      </c>
      <c r="AC3" s="84">
        <f>H7</f>
        <v>1</v>
      </c>
      <c r="AD3" s="84">
        <f>I7</f>
        <v>1</v>
      </c>
      <c r="AE3" s="85">
        <f>F24</f>
        <v>1</v>
      </c>
      <c r="AF3" s="85" t="str">
        <f t="shared" ref="AF3:AJ13" si="13">G24</f>
        <v>C. Beardall</v>
      </c>
      <c r="AG3" s="85">
        <f t="shared" si="13"/>
        <v>7</v>
      </c>
      <c r="AH3" s="85">
        <f t="shared" si="13"/>
        <v>3</v>
      </c>
      <c r="AI3" s="85">
        <f t="shared" si="13"/>
        <v>2</v>
      </c>
      <c r="AJ3" s="86">
        <f t="shared" si="13"/>
        <v>17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40769</v>
      </c>
      <c r="O4" s="41" t="str">
        <f t="shared" si="1"/>
        <v>Privateers</v>
      </c>
      <c r="P4" s="41" t="str">
        <f t="shared" si="2"/>
        <v>Draw</v>
      </c>
      <c r="Q4" s="41" t="str">
        <f t="shared" si="3"/>
        <v>Home</v>
      </c>
      <c r="R4" s="3" t="str">
        <f t="shared" si="4"/>
        <v>First</v>
      </c>
      <c r="S4" s="3">
        <f t="shared" si="5"/>
        <v>214</v>
      </c>
      <c r="T4" s="49">
        <f t="shared" si="6"/>
        <v>9</v>
      </c>
      <c r="U4" s="49">
        <f t="shared" si="7"/>
        <v>140</v>
      </c>
      <c r="V4" s="45">
        <f t="shared" si="8"/>
        <v>7</v>
      </c>
      <c r="W4" s="45">
        <f t="shared" si="9"/>
        <v>40</v>
      </c>
      <c r="X4" s="49">
        <f t="shared" si="10"/>
        <v>42</v>
      </c>
      <c r="Y4" s="49">
        <f t="shared" si="11"/>
        <v>8</v>
      </c>
      <c r="Z4" s="45">
        <f t="shared" si="12"/>
        <v>9</v>
      </c>
      <c r="AA4" s="49">
        <f t="shared" ref="AA4:AD13" si="14">F8</f>
        <v>2</v>
      </c>
      <c r="AB4" s="49" t="str">
        <f t="shared" si="14"/>
        <v>O. Brett</v>
      </c>
      <c r="AC4" s="49">
        <f t="shared" si="14"/>
        <v>22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N. Henry</v>
      </c>
      <c r="AG4" s="45">
        <f t="shared" si="13"/>
        <v>9</v>
      </c>
      <c r="AH4" s="45">
        <f t="shared" si="13"/>
        <v>2</v>
      </c>
      <c r="AI4" s="45">
        <f t="shared" si="13"/>
        <v>2</v>
      </c>
      <c r="AJ4" s="46">
        <f t="shared" si="13"/>
        <v>39</v>
      </c>
    </row>
    <row r="5" spans="2:36" ht="15.75" thickBot="1">
      <c r="B5" s="18"/>
      <c r="C5" s="25" t="s">
        <v>0</v>
      </c>
      <c r="D5" s="92">
        <v>40769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40769</v>
      </c>
      <c r="O5" s="41" t="str">
        <f t="shared" si="1"/>
        <v>Privateers</v>
      </c>
      <c r="P5" s="41" t="str">
        <f t="shared" si="2"/>
        <v>Draw</v>
      </c>
      <c r="Q5" s="41" t="str">
        <f t="shared" si="3"/>
        <v>Home</v>
      </c>
      <c r="R5" s="3" t="str">
        <f t="shared" si="4"/>
        <v>First</v>
      </c>
      <c r="S5" s="3">
        <f t="shared" si="5"/>
        <v>214</v>
      </c>
      <c r="T5" s="49">
        <f t="shared" si="6"/>
        <v>9</v>
      </c>
      <c r="U5" s="49">
        <f t="shared" si="7"/>
        <v>140</v>
      </c>
      <c r="V5" s="45">
        <f t="shared" si="8"/>
        <v>7</v>
      </c>
      <c r="W5" s="45">
        <f t="shared" si="9"/>
        <v>40</v>
      </c>
      <c r="X5" s="49">
        <f t="shared" si="10"/>
        <v>42</v>
      </c>
      <c r="Y5" s="49">
        <f t="shared" si="11"/>
        <v>8</v>
      </c>
      <c r="Z5" s="45">
        <f t="shared" si="12"/>
        <v>9</v>
      </c>
      <c r="AA5" s="49">
        <f t="shared" si="14"/>
        <v>3</v>
      </c>
      <c r="AB5" s="49" t="str">
        <f t="shared" si="14"/>
        <v>C. Beardall</v>
      </c>
      <c r="AC5" s="49">
        <f t="shared" si="14"/>
        <v>35</v>
      </c>
      <c r="AD5" s="49">
        <f t="shared" si="14"/>
        <v>1</v>
      </c>
      <c r="AE5" s="45">
        <f t="shared" si="15"/>
        <v>3</v>
      </c>
      <c r="AF5" s="45" t="str">
        <f t="shared" si="13"/>
        <v>W. Strickland</v>
      </c>
      <c r="AG5" s="45">
        <f t="shared" si="13"/>
        <v>3</v>
      </c>
      <c r="AH5" s="45">
        <f t="shared" si="13"/>
        <v>0</v>
      </c>
      <c r="AI5" s="45">
        <f t="shared" si="13"/>
        <v>0</v>
      </c>
      <c r="AJ5" s="46">
        <f t="shared" si="13"/>
        <v>16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40769</v>
      </c>
      <c r="O6" s="41" t="str">
        <f t="shared" si="1"/>
        <v>Privateers</v>
      </c>
      <c r="P6" s="41" t="str">
        <f t="shared" si="2"/>
        <v>Draw</v>
      </c>
      <c r="Q6" s="41" t="str">
        <f t="shared" si="3"/>
        <v>Home</v>
      </c>
      <c r="R6" s="3" t="str">
        <f t="shared" si="4"/>
        <v>First</v>
      </c>
      <c r="S6" s="3">
        <f t="shared" si="5"/>
        <v>214</v>
      </c>
      <c r="T6" s="49">
        <f t="shared" si="6"/>
        <v>9</v>
      </c>
      <c r="U6" s="49">
        <f t="shared" si="7"/>
        <v>140</v>
      </c>
      <c r="V6" s="45">
        <f t="shared" si="8"/>
        <v>7</v>
      </c>
      <c r="W6" s="45">
        <f t="shared" si="9"/>
        <v>40</v>
      </c>
      <c r="X6" s="49">
        <f t="shared" si="10"/>
        <v>42</v>
      </c>
      <c r="Y6" s="49">
        <f t="shared" si="11"/>
        <v>8</v>
      </c>
      <c r="Z6" s="45">
        <f t="shared" si="12"/>
        <v>9</v>
      </c>
      <c r="AA6" s="49">
        <f t="shared" si="14"/>
        <v>4</v>
      </c>
      <c r="AB6" s="49" t="str">
        <f t="shared" si="14"/>
        <v>R. Gunn</v>
      </c>
      <c r="AC6" s="49">
        <f t="shared" si="14"/>
        <v>27</v>
      </c>
      <c r="AD6" s="49">
        <f t="shared" si="14"/>
        <v>1</v>
      </c>
      <c r="AE6" s="45">
        <f t="shared" si="15"/>
        <v>4</v>
      </c>
      <c r="AF6" s="45" t="str">
        <f t="shared" si="13"/>
        <v>N. Runkell</v>
      </c>
      <c r="AG6" s="45">
        <f t="shared" si="13"/>
        <v>4</v>
      </c>
      <c r="AH6" s="45">
        <f t="shared" si="13"/>
        <v>1</v>
      </c>
      <c r="AI6" s="45">
        <f t="shared" si="13"/>
        <v>1</v>
      </c>
      <c r="AJ6" s="46">
        <f t="shared" si="13"/>
        <v>6</v>
      </c>
    </row>
    <row r="7" spans="2:36" ht="15.75" thickBot="1">
      <c r="B7" s="18"/>
      <c r="C7" s="25" t="s">
        <v>1</v>
      </c>
      <c r="D7" s="93" t="s">
        <v>80</v>
      </c>
      <c r="E7" s="19"/>
      <c r="F7" s="53">
        <v>1</v>
      </c>
      <c r="G7" s="54" t="s">
        <v>68</v>
      </c>
      <c r="H7" s="55">
        <v>1</v>
      </c>
      <c r="I7" s="56">
        <v>1</v>
      </c>
      <c r="J7" s="19"/>
      <c r="K7" s="19"/>
      <c r="L7" s="20"/>
      <c r="M7" s="2"/>
      <c r="N7" s="42">
        <f t="shared" si="0"/>
        <v>40769</v>
      </c>
      <c r="O7" s="41" t="str">
        <f t="shared" si="1"/>
        <v>Privateers</v>
      </c>
      <c r="P7" s="41" t="str">
        <f t="shared" si="2"/>
        <v>Draw</v>
      </c>
      <c r="Q7" s="41" t="str">
        <f t="shared" si="3"/>
        <v>Home</v>
      </c>
      <c r="R7" s="3" t="str">
        <f t="shared" si="4"/>
        <v>First</v>
      </c>
      <c r="S7" s="3">
        <f t="shared" si="5"/>
        <v>214</v>
      </c>
      <c r="T7" s="49">
        <f t="shared" si="6"/>
        <v>9</v>
      </c>
      <c r="U7" s="49">
        <f t="shared" si="7"/>
        <v>140</v>
      </c>
      <c r="V7" s="45">
        <f t="shared" si="8"/>
        <v>7</v>
      </c>
      <c r="W7" s="45">
        <f t="shared" si="9"/>
        <v>40</v>
      </c>
      <c r="X7" s="49">
        <f t="shared" si="10"/>
        <v>42</v>
      </c>
      <c r="Y7" s="49">
        <f t="shared" si="11"/>
        <v>8</v>
      </c>
      <c r="Z7" s="45">
        <f t="shared" si="12"/>
        <v>9</v>
      </c>
      <c r="AA7" s="49">
        <f t="shared" si="14"/>
        <v>5</v>
      </c>
      <c r="AB7" s="49" t="str">
        <f t="shared" si="14"/>
        <v>P. Briffett</v>
      </c>
      <c r="AC7" s="49">
        <f t="shared" si="14"/>
        <v>0</v>
      </c>
      <c r="AD7" s="49">
        <f t="shared" si="14"/>
        <v>1</v>
      </c>
      <c r="AE7" s="45">
        <f t="shared" si="15"/>
        <v>5</v>
      </c>
      <c r="AF7" s="45" t="str">
        <f t="shared" si="13"/>
        <v>B. West</v>
      </c>
      <c r="AG7" s="45">
        <f t="shared" si="13"/>
        <v>6</v>
      </c>
      <c r="AH7" s="45">
        <f t="shared" si="13"/>
        <v>2</v>
      </c>
      <c r="AI7" s="45">
        <f t="shared" si="13"/>
        <v>2</v>
      </c>
      <c r="AJ7" s="46">
        <f t="shared" si="13"/>
        <v>13</v>
      </c>
    </row>
    <row r="8" spans="2:36" ht="15.75" thickBot="1">
      <c r="B8" s="18"/>
      <c r="C8" s="19"/>
      <c r="D8" s="91"/>
      <c r="E8" s="19"/>
      <c r="F8" s="57">
        <v>2</v>
      </c>
      <c r="G8" s="7" t="s">
        <v>65</v>
      </c>
      <c r="H8" s="8">
        <v>22</v>
      </c>
      <c r="I8" s="9">
        <v>1</v>
      </c>
      <c r="J8" s="19"/>
      <c r="K8" s="19"/>
      <c r="L8" s="20"/>
      <c r="M8" s="2"/>
      <c r="N8" s="42">
        <f t="shared" si="0"/>
        <v>40769</v>
      </c>
      <c r="O8" s="41" t="str">
        <f t="shared" si="1"/>
        <v>Privateers</v>
      </c>
      <c r="P8" s="41" t="str">
        <f t="shared" si="2"/>
        <v>Draw</v>
      </c>
      <c r="Q8" s="41" t="str">
        <f t="shared" si="3"/>
        <v>Home</v>
      </c>
      <c r="R8" s="3" t="str">
        <f t="shared" si="4"/>
        <v>First</v>
      </c>
      <c r="S8" s="3">
        <f t="shared" si="5"/>
        <v>214</v>
      </c>
      <c r="T8" s="49">
        <f t="shared" si="6"/>
        <v>9</v>
      </c>
      <c r="U8" s="49">
        <f t="shared" si="7"/>
        <v>140</v>
      </c>
      <c r="V8" s="45">
        <f t="shared" si="8"/>
        <v>7</v>
      </c>
      <c r="W8" s="45">
        <f t="shared" si="9"/>
        <v>40</v>
      </c>
      <c r="X8" s="49">
        <f t="shared" si="10"/>
        <v>42</v>
      </c>
      <c r="Y8" s="49">
        <f t="shared" si="11"/>
        <v>8</v>
      </c>
      <c r="Z8" s="45">
        <f t="shared" si="12"/>
        <v>9</v>
      </c>
      <c r="AA8" s="49">
        <f t="shared" si="14"/>
        <v>6</v>
      </c>
      <c r="AB8" s="49" t="str">
        <f t="shared" si="14"/>
        <v>J. Hancock</v>
      </c>
      <c r="AC8" s="49">
        <f t="shared" si="14"/>
        <v>84</v>
      </c>
      <c r="AD8" s="49">
        <f t="shared" si="14"/>
        <v>0</v>
      </c>
      <c r="AE8" s="45">
        <f t="shared" si="15"/>
        <v>6</v>
      </c>
      <c r="AF8" s="45" t="str">
        <f t="shared" si="13"/>
        <v>O. Brett</v>
      </c>
      <c r="AG8" s="45">
        <f t="shared" si="13"/>
        <v>4</v>
      </c>
      <c r="AH8" s="45">
        <f t="shared" si="13"/>
        <v>0</v>
      </c>
      <c r="AI8" s="45">
        <f t="shared" si="13"/>
        <v>0</v>
      </c>
      <c r="AJ8" s="46">
        <f t="shared" si="13"/>
        <v>22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7" t="s">
        <v>116</v>
      </c>
      <c r="H9" s="8">
        <v>35</v>
      </c>
      <c r="I9" s="9">
        <v>1</v>
      </c>
      <c r="J9" s="19"/>
      <c r="K9" s="19"/>
      <c r="L9" s="20"/>
      <c r="M9" s="2"/>
      <c r="N9" s="42">
        <f t="shared" si="0"/>
        <v>40769</v>
      </c>
      <c r="O9" s="41" t="str">
        <f t="shared" si="1"/>
        <v>Privateers</v>
      </c>
      <c r="P9" s="41" t="str">
        <f t="shared" si="2"/>
        <v>Draw</v>
      </c>
      <c r="Q9" s="41" t="str">
        <f t="shared" si="3"/>
        <v>Home</v>
      </c>
      <c r="R9" s="3" t="str">
        <f t="shared" si="4"/>
        <v>First</v>
      </c>
      <c r="S9" s="3">
        <f t="shared" si="5"/>
        <v>214</v>
      </c>
      <c r="T9" s="49">
        <f t="shared" si="6"/>
        <v>9</v>
      </c>
      <c r="U9" s="49">
        <f t="shared" si="7"/>
        <v>140</v>
      </c>
      <c r="V9" s="45">
        <f t="shared" si="8"/>
        <v>7</v>
      </c>
      <c r="W9" s="45">
        <f t="shared" si="9"/>
        <v>40</v>
      </c>
      <c r="X9" s="49">
        <f t="shared" si="10"/>
        <v>42</v>
      </c>
      <c r="Y9" s="49">
        <f t="shared" si="11"/>
        <v>8</v>
      </c>
      <c r="Z9" s="45">
        <f t="shared" si="12"/>
        <v>9</v>
      </c>
      <c r="AA9" s="49">
        <f t="shared" si="14"/>
        <v>7</v>
      </c>
      <c r="AB9" s="49" t="str">
        <f t="shared" si="14"/>
        <v>N. Runkell</v>
      </c>
      <c r="AC9" s="49">
        <f t="shared" si="14"/>
        <v>5</v>
      </c>
      <c r="AD9" s="49">
        <f t="shared" si="14"/>
        <v>1</v>
      </c>
      <c r="AE9" s="45">
        <f t="shared" si="15"/>
        <v>7</v>
      </c>
      <c r="AF9" s="45" t="str">
        <f t="shared" si="13"/>
        <v>P. Briffett</v>
      </c>
      <c r="AG9" s="45">
        <f t="shared" si="13"/>
        <v>3</v>
      </c>
      <c r="AH9" s="45">
        <f t="shared" si="13"/>
        <v>0</v>
      </c>
      <c r="AI9" s="45">
        <f t="shared" si="13"/>
        <v>0</v>
      </c>
      <c r="AJ9" s="46">
        <f t="shared" si="13"/>
        <v>8</v>
      </c>
    </row>
    <row r="10" spans="2:36" ht="15.75" thickBot="1">
      <c r="B10" s="18"/>
      <c r="C10" s="19"/>
      <c r="D10" s="91"/>
      <c r="E10" s="19"/>
      <c r="F10" s="57">
        <v>4</v>
      </c>
      <c r="G10" s="7" t="s">
        <v>70</v>
      </c>
      <c r="H10" s="8">
        <v>27</v>
      </c>
      <c r="I10" s="9">
        <v>1</v>
      </c>
      <c r="J10" s="19"/>
      <c r="K10" s="19"/>
      <c r="L10" s="20"/>
      <c r="M10" s="2"/>
      <c r="N10" s="42">
        <f t="shared" si="0"/>
        <v>40769</v>
      </c>
      <c r="O10" s="41" t="str">
        <f t="shared" si="1"/>
        <v>Privateers</v>
      </c>
      <c r="P10" s="41" t="str">
        <f t="shared" si="2"/>
        <v>Draw</v>
      </c>
      <c r="Q10" s="41" t="str">
        <f t="shared" si="3"/>
        <v>Home</v>
      </c>
      <c r="R10" s="3" t="str">
        <f t="shared" si="4"/>
        <v>First</v>
      </c>
      <c r="S10" s="3">
        <f t="shared" si="5"/>
        <v>214</v>
      </c>
      <c r="T10" s="49">
        <f t="shared" si="6"/>
        <v>9</v>
      </c>
      <c r="U10" s="49">
        <f t="shared" si="7"/>
        <v>140</v>
      </c>
      <c r="V10" s="45">
        <f t="shared" si="8"/>
        <v>7</v>
      </c>
      <c r="W10" s="45">
        <f t="shared" si="9"/>
        <v>40</v>
      </c>
      <c r="X10" s="49">
        <f t="shared" si="10"/>
        <v>42</v>
      </c>
      <c r="Y10" s="49">
        <f t="shared" si="11"/>
        <v>8</v>
      </c>
      <c r="Z10" s="45">
        <f t="shared" si="12"/>
        <v>9</v>
      </c>
      <c r="AA10" s="49">
        <f t="shared" si="14"/>
        <v>8</v>
      </c>
      <c r="AB10" s="49" t="str">
        <f t="shared" si="14"/>
        <v>N. Henry</v>
      </c>
      <c r="AC10" s="49">
        <f t="shared" si="14"/>
        <v>11</v>
      </c>
      <c r="AD10" s="49">
        <f t="shared" si="14"/>
        <v>1</v>
      </c>
      <c r="AE10" s="45">
        <f t="shared" si="15"/>
        <v>8</v>
      </c>
      <c r="AF10" s="45" t="str">
        <f t="shared" si="13"/>
        <v>C. Henry</v>
      </c>
      <c r="AG10" s="45">
        <f t="shared" si="13"/>
        <v>2</v>
      </c>
      <c r="AH10" s="45">
        <f t="shared" si="13"/>
        <v>0</v>
      </c>
      <c r="AI10" s="45">
        <f t="shared" si="13"/>
        <v>0</v>
      </c>
      <c r="AJ10" s="46">
        <f t="shared" si="13"/>
        <v>3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67</v>
      </c>
      <c r="H11" s="8">
        <v>0</v>
      </c>
      <c r="I11" s="9">
        <v>1</v>
      </c>
      <c r="J11" s="19"/>
      <c r="K11" s="19"/>
      <c r="L11" s="20"/>
      <c r="M11" s="2"/>
      <c r="N11" s="42">
        <f t="shared" si="0"/>
        <v>40769</v>
      </c>
      <c r="O11" s="41" t="str">
        <f t="shared" si="1"/>
        <v>Privateers</v>
      </c>
      <c r="P11" s="41" t="str">
        <f t="shared" si="2"/>
        <v>Draw</v>
      </c>
      <c r="Q11" s="41" t="str">
        <f t="shared" si="3"/>
        <v>Home</v>
      </c>
      <c r="R11" s="3" t="str">
        <f t="shared" si="4"/>
        <v>First</v>
      </c>
      <c r="S11" s="3">
        <f t="shared" si="5"/>
        <v>214</v>
      </c>
      <c r="T11" s="49">
        <f t="shared" si="6"/>
        <v>9</v>
      </c>
      <c r="U11" s="49">
        <f t="shared" si="7"/>
        <v>140</v>
      </c>
      <c r="V11" s="45">
        <f t="shared" si="8"/>
        <v>7</v>
      </c>
      <c r="W11" s="45">
        <f t="shared" si="9"/>
        <v>40</v>
      </c>
      <c r="X11" s="49">
        <f t="shared" si="10"/>
        <v>42</v>
      </c>
      <c r="Y11" s="49">
        <f t="shared" si="11"/>
        <v>8</v>
      </c>
      <c r="Z11" s="45">
        <f t="shared" si="12"/>
        <v>9</v>
      </c>
      <c r="AA11" s="49">
        <f t="shared" si="14"/>
        <v>9</v>
      </c>
      <c r="AB11" s="49" t="str">
        <f t="shared" si="14"/>
        <v>W. Strickland</v>
      </c>
      <c r="AC11" s="49">
        <f t="shared" si="14"/>
        <v>13</v>
      </c>
      <c r="AD11" s="49">
        <f t="shared" si="14"/>
        <v>1</v>
      </c>
      <c r="AE11" s="45">
        <f t="shared" si="15"/>
        <v>9</v>
      </c>
      <c r="AF11" s="45" t="str">
        <f t="shared" si="13"/>
        <v>J. Hancock</v>
      </c>
      <c r="AG11" s="45">
        <f t="shared" si="13"/>
        <v>2</v>
      </c>
      <c r="AH11" s="45">
        <f t="shared" si="13"/>
        <v>0</v>
      </c>
      <c r="AI11" s="45">
        <f t="shared" si="13"/>
        <v>0</v>
      </c>
      <c r="AJ11" s="46">
        <f t="shared" si="13"/>
        <v>7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102</v>
      </c>
      <c r="H12" s="8">
        <v>84</v>
      </c>
      <c r="I12" s="9">
        <v>0</v>
      </c>
      <c r="J12" s="19"/>
      <c r="K12" s="19"/>
      <c r="L12" s="20"/>
      <c r="M12" s="2"/>
      <c r="N12" s="42">
        <f t="shared" si="0"/>
        <v>40769</v>
      </c>
      <c r="O12" s="41" t="str">
        <f t="shared" si="1"/>
        <v>Privateers</v>
      </c>
      <c r="P12" s="41" t="str">
        <f t="shared" si="2"/>
        <v>Draw</v>
      </c>
      <c r="Q12" s="41" t="str">
        <f t="shared" si="3"/>
        <v>Home</v>
      </c>
      <c r="R12" s="3" t="str">
        <f t="shared" si="4"/>
        <v>First</v>
      </c>
      <c r="S12" s="3">
        <f t="shared" si="5"/>
        <v>214</v>
      </c>
      <c r="T12" s="49">
        <f t="shared" si="6"/>
        <v>9</v>
      </c>
      <c r="U12" s="49">
        <f t="shared" si="7"/>
        <v>140</v>
      </c>
      <c r="V12" s="45">
        <f t="shared" si="8"/>
        <v>7</v>
      </c>
      <c r="W12" s="45">
        <f t="shared" si="9"/>
        <v>40</v>
      </c>
      <c r="X12" s="49">
        <f t="shared" si="10"/>
        <v>42</v>
      </c>
      <c r="Y12" s="49">
        <f t="shared" si="11"/>
        <v>8</v>
      </c>
      <c r="Z12" s="45">
        <f t="shared" si="12"/>
        <v>9</v>
      </c>
      <c r="AA12" s="49">
        <f t="shared" si="14"/>
        <v>10</v>
      </c>
      <c r="AB12" s="49" t="str">
        <f t="shared" si="14"/>
        <v>B. West</v>
      </c>
      <c r="AC12" s="49">
        <f t="shared" si="14"/>
        <v>8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93</v>
      </c>
      <c r="H13" s="8">
        <v>5</v>
      </c>
      <c r="I13" s="9">
        <v>1</v>
      </c>
      <c r="J13" s="19"/>
      <c r="K13" s="19"/>
      <c r="L13" s="20"/>
      <c r="M13" s="2"/>
      <c r="N13" s="43">
        <f t="shared" si="0"/>
        <v>40769</v>
      </c>
      <c r="O13" s="44" t="str">
        <f t="shared" si="1"/>
        <v>Privateers</v>
      </c>
      <c r="P13" s="44" t="str">
        <f t="shared" si="2"/>
        <v>Draw</v>
      </c>
      <c r="Q13" s="44" t="str">
        <f t="shared" si="3"/>
        <v>Home</v>
      </c>
      <c r="R13" s="4" t="str">
        <f t="shared" si="4"/>
        <v>First</v>
      </c>
      <c r="S13" s="4">
        <f t="shared" si="5"/>
        <v>214</v>
      </c>
      <c r="T13" s="50">
        <f t="shared" si="6"/>
        <v>9</v>
      </c>
      <c r="U13" s="50">
        <f t="shared" si="7"/>
        <v>140</v>
      </c>
      <c r="V13" s="47">
        <f t="shared" si="8"/>
        <v>7</v>
      </c>
      <c r="W13" s="47">
        <f t="shared" si="9"/>
        <v>40</v>
      </c>
      <c r="X13" s="50">
        <f t="shared" si="10"/>
        <v>42</v>
      </c>
      <c r="Y13" s="50">
        <f t="shared" si="11"/>
        <v>8</v>
      </c>
      <c r="Z13" s="47">
        <f t="shared" si="12"/>
        <v>9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64</v>
      </c>
      <c r="H14" s="8">
        <v>11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214</v>
      </c>
      <c r="E15" s="19"/>
      <c r="F15" s="57">
        <v>9</v>
      </c>
      <c r="G15" s="7" t="s">
        <v>121</v>
      </c>
      <c r="H15" s="8">
        <v>13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9</v>
      </c>
      <c r="E16" s="19"/>
      <c r="F16" s="57">
        <v>10</v>
      </c>
      <c r="G16" s="7" t="s">
        <v>122</v>
      </c>
      <c r="H16" s="8">
        <v>8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140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7</v>
      </c>
      <c r="E19" s="19"/>
      <c r="F19" s="59" t="s">
        <v>18</v>
      </c>
      <c r="G19" s="60"/>
      <c r="H19" s="61">
        <v>8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42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116</v>
      </c>
      <c r="H24" s="67">
        <v>7</v>
      </c>
      <c r="I24" s="68">
        <v>3</v>
      </c>
      <c r="J24" s="68">
        <v>2</v>
      </c>
      <c r="K24" s="69">
        <v>17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64</v>
      </c>
      <c r="H25" s="72">
        <v>9</v>
      </c>
      <c r="I25" s="73">
        <v>2</v>
      </c>
      <c r="J25" s="73">
        <v>2</v>
      </c>
      <c r="K25" s="74">
        <v>39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121</v>
      </c>
      <c r="H26" s="72">
        <v>3</v>
      </c>
      <c r="I26" s="73">
        <v>0</v>
      </c>
      <c r="J26" s="73">
        <v>0</v>
      </c>
      <c r="K26" s="74">
        <v>16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93</v>
      </c>
      <c r="H27" s="72">
        <v>4</v>
      </c>
      <c r="I27" s="73">
        <v>1</v>
      </c>
      <c r="J27" s="73">
        <v>1</v>
      </c>
      <c r="K27" s="74">
        <v>6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122</v>
      </c>
      <c r="H28" s="72">
        <v>6</v>
      </c>
      <c r="I28" s="73">
        <v>2</v>
      </c>
      <c r="J28" s="73">
        <v>2</v>
      </c>
      <c r="K28" s="74">
        <v>13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65</v>
      </c>
      <c r="H29" s="72">
        <v>4</v>
      </c>
      <c r="I29" s="73">
        <v>0</v>
      </c>
      <c r="J29" s="73">
        <v>0</v>
      </c>
      <c r="K29" s="74">
        <v>22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67</v>
      </c>
      <c r="H30" s="72">
        <v>3</v>
      </c>
      <c r="I30" s="73">
        <v>0</v>
      </c>
      <c r="J30" s="73">
        <v>0</v>
      </c>
      <c r="K30" s="74">
        <v>8</v>
      </c>
      <c r="L30" s="20"/>
    </row>
    <row r="31" spans="1:17">
      <c r="B31" s="18"/>
      <c r="C31" s="19"/>
      <c r="D31" s="91"/>
      <c r="E31" s="19"/>
      <c r="F31" s="70">
        <v>8</v>
      </c>
      <c r="G31" s="71" t="s">
        <v>120</v>
      </c>
      <c r="H31" s="72">
        <v>2</v>
      </c>
      <c r="I31" s="73">
        <v>0</v>
      </c>
      <c r="J31" s="73">
        <v>0</v>
      </c>
      <c r="K31" s="74">
        <v>3</v>
      </c>
      <c r="L31" s="20"/>
    </row>
    <row r="32" spans="1:17">
      <c r="B32" s="18"/>
      <c r="C32" s="19"/>
      <c r="D32" s="91"/>
      <c r="E32" s="19"/>
      <c r="F32" s="70">
        <v>9</v>
      </c>
      <c r="G32" s="71" t="s">
        <v>102</v>
      </c>
      <c r="H32" s="72">
        <v>2</v>
      </c>
      <c r="I32" s="73">
        <v>0</v>
      </c>
      <c r="J32" s="73">
        <v>0</v>
      </c>
      <c r="K32" s="74">
        <v>7</v>
      </c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9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6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40776</v>
      </c>
      <c r="O3" s="83" t="str">
        <f t="shared" ref="O3:O13" si="1">$D$7</f>
        <v>Bledlow Village</v>
      </c>
      <c r="P3" s="83" t="str">
        <f t="shared" ref="P3:P13" si="2">$D$9</f>
        <v>Loss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62</v>
      </c>
      <c r="T3" s="84">
        <f t="shared" ref="T3:T13" si="6">$D$16</f>
        <v>10</v>
      </c>
      <c r="U3" s="84">
        <f t="shared" ref="U3:U13" si="7">$D$18</f>
        <v>275</v>
      </c>
      <c r="V3" s="85">
        <f t="shared" ref="V3:V13" si="8">$D$19</f>
        <v>8</v>
      </c>
      <c r="W3" s="85">
        <f t="shared" ref="W3:W13" si="9">$D$21</f>
        <v>45</v>
      </c>
      <c r="X3" s="84">
        <f t="shared" ref="X3:X13" si="10">$D$22</f>
        <v>26</v>
      </c>
      <c r="Y3" s="84">
        <f t="shared" ref="Y3:Y13" si="11">$H$19</f>
        <v>11</v>
      </c>
      <c r="Z3" s="85">
        <f t="shared" ref="Z3:Z13" si="12">$H$36</f>
        <v>2</v>
      </c>
      <c r="AA3" s="84">
        <f>F7</f>
        <v>1</v>
      </c>
      <c r="AB3" s="84" t="str">
        <f>G7</f>
        <v>N. Runkell</v>
      </c>
      <c r="AC3" s="84">
        <f>H7</f>
        <v>4</v>
      </c>
      <c r="AD3" s="84">
        <f>I7</f>
        <v>1</v>
      </c>
      <c r="AE3" s="85">
        <f>F24</f>
        <v>1</v>
      </c>
      <c r="AF3" s="85" t="str">
        <f t="shared" ref="AF3:AJ13" si="13">G24</f>
        <v>N. Runkell</v>
      </c>
      <c r="AG3" s="85">
        <f t="shared" si="13"/>
        <v>9</v>
      </c>
      <c r="AH3" s="85">
        <f t="shared" si="13"/>
        <v>0</v>
      </c>
      <c r="AI3" s="85">
        <f t="shared" si="13"/>
        <v>0</v>
      </c>
      <c r="AJ3" s="86">
        <f t="shared" si="13"/>
        <v>40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40776</v>
      </c>
      <c r="O4" s="41" t="str">
        <f t="shared" si="1"/>
        <v>Bledlow Village</v>
      </c>
      <c r="P4" s="41" t="str">
        <f t="shared" si="2"/>
        <v>Loss</v>
      </c>
      <c r="Q4" s="41" t="str">
        <f t="shared" si="3"/>
        <v>Home</v>
      </c>
      <c r="R4" s="3" t="str">
        <f t="shared" si="4"/>
        <v>Second</v>
      </c>
      <c r="S4" s="3">
        <f t="shared" si="5"/>
        <v>62</v>
      </c>
      <c r="T4" s="49">
        <f t="shared" si="6"/>
        <v>10</v>
      </c>
      <c r="U4" s="49">
        <f t="shared" si="7"/>
        <v>275</v>
      </c>
      <c r="V4" s="45">
        <f t="shared" si="8"/>
        <v>8</v>
      </c>
      <c r="W4" s="45">
        <f t="shared" si="9"/>
        <v>45</v>
      </c>
      <c r="X4" s="49">
        <f t="shared" si="10"/>
        <v>26</v>
      </c>
      <c r="Y4" s="49">
        <f t="shared" si="11"/>
        <v>11</v>
      </c>
      <c r="Z4" s="45">
        <f t="shared" si="12"/>
        <v>2</v>
      </c>
      <c r="AA4" s="49">
        <f t="shared" ref="AA4:AD13" si="14">F8</f>
        <v>2</v>
      </c>
      <c r="AB4" s="49" t="str">
        <f t="shared" si="14"/>
        <v>P. Briffett</v>
      </c>
      <c r="AC4" s="49">
        <f t="shared" si="14"/>
        <v>12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N. Henry</v>
      </c>
      <c r="AG4" s="45">
        <f t="shared" si="13"/>
        <v>9</v>
      </c>
      <c r="AH4" s="45">
        <f t="shared" si="13"/>
        <v>0</v>
      </c>
      <c r="AI4" s="45">
        <f t="shared" si="13"/>
        <v>1</v>
      </c>
      <c r="AJ4" s="46">
        <f t="shared" si="13"/>
        <v>63</v>
      </c>
    </row>
    <row r="5" spans="2:36" ht="15.75" thickBot="1">
      <c r="B5" s="18"/>
      <c r="C5" s="25" t="s">
        <v>0</v>
      </c>
      <c r="D5" s="92">
        <v>40776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40776</v>
      </c>
      <c r="O5" s="41" t="str">
        <f t="shared" si="1"/>
        <v>Bledlow Village</v>
      </c>
      <c r="P5" s="41" t="str">
        <f t="shared" si="2"/>
        <v>Loss</v>
      </c>
      <c r="Q5" s="41" t="str">
        <f t="shared" si="3"/>
        <v>Home</v>
      </c>
      <c r="R5" s="3" t="str">
        <f t="shared" si="4"/>
        <v>Second</v>
      </c>
      <c r="S5" s="3">
        <f t="shared" si="5"/>
        <v>62</v>
      </c>
      <c r="T5" s="49">
        <f t="shared" si="6"/>
        <v>10</v>
      </c>
      <c r="U5" s="49">
        <f t="shared" si="7"/>
        <v>275</v>
      </c>
      <c r="V5" s="45">
        <f t="shared" si="8"/>
        <v>8</v>
      </c>
      <c r="W5" s="45">
        <f t="shared" si="9"/>
        <v>45</v>
      </c>
      <c r="X5" s="49">
        <f t="shared" si="10"/>
        <v>26</v>
      </c>
      <c r="Y5" s="49">
        <f t="shared" si="11"/>
        <v>11</v>
      </c>
      <c r="Z5" s="45">
        <f t="shared" si="12"/>
        <v>2</v>
      </c>
      <c r="AA5" s="49">
        <f t="shared" si="14"/>
        <v>3</v>
      </c>
      <c r="AB5" s="49" t="str">
        <f t="shared" si="14"/>
        <v>O. Thornton</v>
      </c>
      <c r="AC5" s="49">
        <f t="shared" si="14"/>
        <v>2</v>
      </c>
      <c r="AD5" s="49">
        <f t="shared" si="14"/>
        <v>1</v>
      </c>
      <c r="AE5" s="45">
        <f t="shared" si="15"/>
        <v>3</v>
      </c>
      <c r="AF5" s="45" t="str">
        <f t="shared" si="13"/>
        <v>J. Hancock</v>
      </c>
      <c r="AG5" s="45">
        <f t="shared" si="13"/>
        <v>9</v>
      </c>
      <c r="AH5" s="45">
        <f t="shared" si="13"/>
        <v>0</v>
      </c>
      <c r="AI5" s="45">
        <f t="shared" si="13"/>
        <v>1</v>
      </c>
      <c r="AJ5" s="46">
        <f t="shared" si="13"/>
        <v>20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40776</v>
      </c>
      <c r="O6" s="41" t="str">
        <f t="shared" si="1"/>
        <v>Bledlow Village</v>
      </c>
      <c r="P6" s="41" t="str">
        <f t="shared" si="2"/>
        <v>Loss</v>
      </c>
      <c r="Q6" s="41" t="str">
        <f t="shared" si="3"/>
        <v>Home</v>
      </c>
      <c r="R6" s="3" t="str">
        <f t="shared" si="4"/>
        <v>Second</v>
      </c>
      <c r="S6" s="3">
        <f t="shared" si="5"/>
        <v>62</v>
      </c>
      <c r="T6" s="49">
        <f t="shared" si="6"/>
        <v>10</v>
      </c>
      <c r="U6" s="49">
        <f t="shared" si="7"/>
        <v>275</v>
      </c>
      <c r="V6" s="45">
        <f t="shared" si="8"/>
        <v>8</v>
      </c>
      <c r="W6" s="45">
        <f t="shared" si="9"/>
        <v>45</v>
      </c>
      <c r="X6" s="49">
        <f t="shared" si="10"/>
        <v>26</v>
      </c>
      <c r="Y6" s="49">
        <f t="shared" si="11"/>
        <v>11</v>
      </c>
      <c r="Z6" s="45">
        <f t="shared" si="12"/>
        <v>2</v>
      </c>
      <c r="AA6" s="49">
        <f t="shared" si="14"/>
        <v>4</v>
      </c>
      <c r="AB6" s="49" t="str">
        <f t="shared" si="14"/>
        <v>S. Halfhead</v>
      </c>
      <c r="AC6" s="49">
        <f t="shared" si="14"/>
        <v>2</v>
      </c>
      <c r="AD6" s="49">
        <f t="shared" si="14"/>
        <v>1</v>
      </c>
      <c r="AE6" s="45">
        <f t="shared" si="15"/>
        <v>4</v>
      </c>
      <c r="AF6" s="45" t="str">
        <f t="shared" si="13"/>
        <v>O. Thornton</v>
      </c>
      <c r="AG6" s="45">
        <f t="shared" si="13"/>
        <v>5</v>
      </c>
      <c r="AH6" s="45">
        <f t="shared" si="13"/>
        <v>0</v>
      </c>
      <c r="AI6" s="45">
        <f t="shared" si="13"/>
        <v>2</v>
      </c>
      <c r="AJ6" s="46">
        <f t="shared" si="13"/>
        <v>53</v>
      </c>
    </row>
    <row r="7" spans="2:36" ht="15.75" thickBot="1">
      <c r="B7" s="18"/>
      <c r="C7" s="25" t="s">
        <v>1</v>
      </c>
      <c r="D7" s="93" t="s">
        <v>123</v>
      </c>
      <c r="E7" s="19"/>
      <c r="F7" s="53">
        <v>1</v>
      </c>
      <c r="G7" s="54" t="s">
        <v>93</v>
      </c>
      <c r="H7" s="55">
        <v>4</v>
      </c>
      <c r="I7" s="56">
        <v>1</v>
      </c>
      <c r="J7" s="19"/>
      <c r="K7" s="19"/>
      <c r="L7" s="20"/>
      <c r="M7" s="2"/>
      <c r="N7" s="42">
        <f t="shared" si="0"/>
        <v>40776</v>
      </c>
      <c r="O7" s="41" t="str">
        <f t="shared" si="1"/>
        <v>Bledlow Village</v>
      </c>
      <c r="P7" s="41" t="str">
        <f t="shared" si="2"/>
        <v>Loss</v>
      </c>
      <c r="Q7" s="41" t="str">
        <f t="shared" si="3"/>
        <v>Home</v>
      </c>
      <c r="R7" s="3" t="str">
        <f t="shared" si="4"/>
        <v>Second</v>
      </c>
      <c r="S7" s="3">
        <f t="shared" si="5"/>
        <v>62</v>
      </c>
      <c r="T7" s="49">
        <f t="shared" si="6"/>
        <v>10</v>
      </c>
      <c r="U7" s="49">
        <f t="shared" si="7"/>
        <v>275</v>
      </c>
      <c r="V7" s="45">
        <f t="shared" si="8"/>
        <v>8</v>
      </c>
      <c r="W7" s="45">
        <f t="shared" si="9"/>
        <v>45</v>
      </c>
      <c r="X7" s="49">
        <f t="shared" si="10"/>
        <v>26</v>
      </c>
      <c r="Y7" s="49">
        <f t="shared" si="11"/>
        <v>11</v>
      </c>
      <c r="Z7" s="45">
        <f t="shared" si="12"/>
        <v>2</v>
      </c>
      <c r="AA7" s="49">
        <f t="shared" si="14"/>
        <v>5</v>
      </c>
      <c r="AB7" s="49" t="str">
        <f t="shared" si="14"/>
        <v>J. Hancock</v>
      </c>
      <c r="AC7" s="49">
        <f t="shared" si="14"/>
        <v>0</v>
      </c>
      <c r="AD7" s="49">
        <f t="shared" si="14"/>
        <v>1</v>
      </c>
      <c r="AE7" s="45">
        <f t="shared" si="15"/>
        <v>5</v>
      </c>
      <c r="AF7" s="45" t="str">
        <f t="shared" si="13"/>
        <v>A. Harvey-Thompson</v>
      </c>
      <c r="AG7" s="45">
        <f t="shared" si="13"/>
        <v>9</v>
      </c>
      <c r="AH7" s="45">
        <f t="shared" si="13"/>
        <v>0</v>
      </c>
      <c r="AI7" s="45">
        <f t="shared" si="13"/>
        <v>4</v>
      </c>
      <c r="AJ7" s="46">
        <f t="shared" si="13"/>
        <v>66</v>
      </c>
    </row>
    <row r="8" spans="2:36" ht="15.75" thickBot="1">
      <c r="B8" s="18"/>
      <c r="C8" s="19"/>
      <c r="D8" s="91"/>
      <c r="E8" s="19"/>
      <c r="F8" s="57">
        <v>2</v>
      </c>
      <c r="G8" s="7" t="s">
        <v>67</v>
      </c>
      <c r="H8" s="8">
        <v>12</v>
      </c>
      <c r="I8" s="9">
        <v>1</v>
      </c>
      <c r="J8" s="19"/>
      <c r="K8" s="19"/>
      <c r="L8" s="20"/>
      <c r="M8" s="2"/>
      <c r="N8" s="42">
        <f t="shared" si="0"/>
        <v>40776</v>
      </c>
      <c r="O8" s="41" t="str">
        <f t="shared" si="1"/>
        <v>Bledlow Village</v>
      </c>
      <c r="P8" s="41" t="str">
        <f t="shared" si="2"/>
        <v>Loss</v>
      </c>
      <c r="Q8" s="41" t="str">
        <f t="shared" si="3"/>
        <v>Home</v>
      </c>
      <c r="R8" s="3" t="str">
        <f t="shared" si="4"/>
        <v>Second</v>
      </c>
      <c r="S8" s="3">
        <f t="shared" si="5"/>
        <v>62</v>
      </c>
      <c r="T8" s="49">
        <f t="shared" si="6"/>
        <v>10</v>
      </c>
      <c r="U8" s="49">
        <f t="shared" si="7"/>
        <v>275</v>
      </c>
      <c r="V8" s="45">
        <f t="shared" si="8"/>
        <v>8</v>
      </c>
      <c r="W8" s="45">
        <f t="shared" si="9"/>
        <v>45</v>
      </c>
      <c r="X8" s="49">
        <f t="shared" si="10"/>
        <v>26</v>
      </c>
      <c r="Y8" s="49">
        <f t="shared" si="11"/>
        <v>11</v>
      </c>
      <c r="Z8" s="45">
        <f t="shared" si="12"/>
        <v>2</v>
      </c>
      <c r="AA8" s="49">
        <f t="shared" si="14"/>
        <v>6</v>
      </c>
      <c r="AB8" s="49" t="str">
        <f t="shared" si="14"/>
        <v>R. Gunn</v>
      </c>
      <c r="AC8" s="49">
        <f t="shared" si="14"/>
        <v>1</v>
      </c>
      <c r="AD8" s="49">
        <f t="shared" si="14"/>
        <v>1</v>
      </c>
      <c r="AE8" s="45">
        <f t="shared" si="15"/>
        <v>6</v>
      </c>
      <c r="AF8" s="45" t="str">
        <f t="shared" si="13"/>
        <v>B. West</v>
      </c>
      <c r="AG8" s="45">
        <f t="shared" si="13"/>
        <v>4</v>
      </c>
      <c r="AH8" s="45">
        <f t="shared" si="13"/>
        <v>0</v>
      </c>
      <c r="AI8" s="45">
        <f t="shared" si="13"/>
        <v>0</v>
      </c>
      <c r="AJ8" s="46">
        <f t="shared" si="13"/>
        <v>31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107</v>
      </c>
      <c r="H9" s="8">
        <v>2</v>
      </c>
      <c r="I9" s="9">
        <v>1</v>
      </c>
      <c r="J9" s="19"/>
      <c r="K9" s="19"/>
      <c r="L9" s="20"/>
      <c r="M9" s="2"/>
      <c r="N9" s="42">
        <f t="shared" si="0"/>
        <v>40776</v>
      </c>
      <c r="O9" s="41" t="str">
        <f t="shared" si="1"/>
        <v>Bledlow Village</v>
      </c>
      <c r="P9" s="41" t="str">
        <f t="shared" si="2"/>
        <v>Loss</v>
      </c>
      <c r="Q9" s="41" t="str">
        <f t="shared" si="3"/>
        <v>Home</v>
      </c>
      <c r="R9" s="3" t="str">
        <f t="shared" si="4"/>
        <v>Second</v>
      </c>
      <c r="S9" s="3">
        <f t="shared" si="5"/>
        <v>62</v>
      </c>
      <c r="T9" s="49">
        <f t="shared" si="6"/>
        <v>10</v>
      </c>
      <c r="U9" s="49">
        <f t="shared" si="7"/>
        <v>275</v>
      </c>
      <c r="V9" s="45">
        <f t="shared" si="8"/>
        <v>8</v>
      </c>
      <c r="W9" s="45">
        <f t="shared" si="9"/>
        <v>45</v>
      </c>
      <c r="X9" s="49">
        <f t="shared" si="10"/>
        <v>26</v>
      </c>
      <c r="Y9" s="49">
        <f t="shared" si="11"/>
        <v>11</v>
      </c>
      <c r="Z9" s="45">
        <f t="shared" si="12"/>
        <v>2</v>
      </c>
      <c r="AA9" s="49">
        <f t="shared" si="14"/>
        <v>7</v>
      </c>
      <c r="AB9" s="49" t="str">
        <f t="shared" si="14"/>
        <v>B. Bazell</v>
      </c>
      <c r="AC9" s="49">
        <f t="shared" si="14"/>
        <v>20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90</v>
      </c>
      <c r="H10" s="8">
        <v>2</v>
      </c>
      <c r="I10" s="9">
        <v>1</v>
      </c>
      <c r="J10" s="19"/>
      <c r="K10" s="19"/>
      <c r="L10" s="20"/>
      <c r="M10" s="2"/>
      <c r="N10" s="42">
        <f t="shared" si="0"/>
        <v>40776</v>
      </c>
      <c r="O10" s="41" t="str">
        <f t="shared" si="1"/>
        <v>Bledlow Village</v>
      </c>
      <c r="P10" s="41" t="str">
        <f t="shared" si="2"/>
        <v>Loss</v>
      </c>
      <c r="Q10" s="41" t="str">
        <f t="shared" si="3"/>
        <v>Home</v>
      </c>
      <c r="R10" s="3" t="str">
        <f t="shared" si="4"/>
        <v>Second</v>
      </c>
      <c r="S10" s="3">
        <f t="shared" si="5"/>
        <v>62</v>
      </c>
      <c r="T10" s="49">
        <f t="shared" si="6"/>
        <v>10</v>
      </c>
      <c r="U10" s="49">
        <f t="shared" si="7"/>
        <v>275</v>
      </c>
      <c r="V10" s="45">
        <f t="shared" si="8"/>
        <v>8</v>
      </c>
      <c r="W10" s="45">
        <f t="shared" si="9"/>
        <v>45</v>
      </c>
      <c r="X10" s="49">
        <f t="shared" si="10"/>
        <v>26</v>
      </c>
      <c r="Y10" s="49">
        <f t="shared" si="11"/>
        <v>11</v>
      </c>
      <c r="Z10" s="45">
        <f t="shared" si="12"/>
        <v>2</v>
      </c>
      <c r="AA10" s="49">
        <f t="shared" si="14"/>
        <v>8</v>
      </c>
      <c r="AB10" s="49" t="str">
        <f t="shared" si="14"/>
        <v>J. Leefe</v>
      </c>
      <c r="AC10" s="49">
        <f t="shared" si="14"/>
        <v>6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102</v>
      </c>
      <c r="H11" s="8">
        <v>0</v>
      </c>
      <c r="I11" s="9">
        <v>1</v>
      </c>
      <c r="J11" s="19"/>
      <c r="K11" s="19"/>
      <c r="L11" s="20"/>
      <c r="M11" s="2"/>
      <c r="N11" s="42">
        <f t="shared" si="0"/>
        <v>40776</v>
      </c>
      <c r="O11" s="41" t="str">
        <f t="shared" si="1"/>
        <v>Bledlow Village</v>
      </c>
      <c r="P11" s="41" t="str">
        <f t="shared" si="2"/>
        <v>Loss</v>
      </c>
      <c r="Q11" s="41" t="str">
        <f t="shared" si="3"/>
        <v>Home</v>
      </c>
      <c r="R11" s="3" t="str">
        <f t="shared" si="4"/>
        <v>Second</v>
      </c>
      <c r="S11" s="3">
        <f t="shared" si="5"/>
        <v>62</v>
      </c>
      <c r="T11" s="49">
        <f t="shared" si="6"/>
        <v>10</v>
      </c>
      <c r="U11" s="49">
        <f t="shared" si="7"/>
        <v>275</v>
      </c>
      <c r="V11" s="45">
        <f t="shared" si="8"/>
        <v>8</v>
      </c>
      <c r="W11" s="45">
        <f t="shared" si="9"/>
        <v>45</v>
      </c>
      <c r="X11" s="49">
        <f t="shared" si="10"/>
        <v>26</v>
      </c>
      <c r="Y11" s="49">
        <f t="shared" si="11"/>
        <v>11</v>
      </c>
      <c r="Z11" s="45">
        <f t="shared" si="12"/>
        <v>2</v>
      </c>
      <c r="AA11" s="49">
        <f t="shared" si="14"/>
        <v>9</v>
      </c>
      <c r="AB11" s="49" t="str">
        <f t="shared" si="14"/>
        <v>N. Henry</v>
      </c>
      <c r="AC11" s="49">
        <f t="shared" si="14"/>
        <v>0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70</v>
      </c>
      <c r="H12" s="8">
        <v>1</v>
      </c>
      <c r="I12" s="9">
        <v>1</v>
      </c>
      <c r="J12" s="19"/>
      <c r="K12" s="19"/>
      <c r="L12" s="20"/>
      <c r="M12" s="2"/>
      <c r="N12" s="42">
        <f t="shared" si="0"/>
        <v>40776</v>
      </c>
      <c r="O12" s="41" t="str">
        <f t="shared" si="1"/>
        <v>Bledlow Village</v>
      </c>
      <c r="P12" s="41" t="str">
        <f t="shared" si="2"/>
        <v>Loss</v>
      </c>
      <c r="Q12" s="41" t="str">
        <f t="shared" si="3"/>
        <v>Home</v>
      </c>
      <c r="R12" s="3" t="str">
        <f t="shared" si="4"/>
        <v>Second</v>
      </c>
      <c r="S12" s="3">
        <f t="shared" si="5"/>
        <v>62</v>
      </c>
      <c r="T12" s="49">
        <f t="shared" si="6"/>
        <v>10</v>
      </c>
      <c r="U12" s="49">
        <f t="shared" si="7"/>
        <v>275</v>
      </c>
      <c r="V12" s="45">
        <f t="shared" si="8"/>
        <v>8</v>
      </c>
      <c r="W12" s="45">
        <f t="shared" si="9"/>
        <v>45</v>
      </c>
      <c r="X12" s="49">
        <f t="shared" si="10"/>
        <v>26</v>
      </c>
      <c r="Y12" s="49">
        <f t="shared" si="11"/>
        <v>11</v>
      </c>
      <c r="Z12" s="45">
        <f t="shared" si="12"/>
        <v>2</v>
      </c>
      <c r="AA12" s="49">
        <f t="shared" si="14"/>
        <v>10</v>
      </c>
      <c r="AB12" s="49" t="str">
        <f t="shared" si="14"/>
        <v>B. West</v>
      </c>
      <c r="AC12" s="49">
        <f t="shared" si="14"/>
        <v>4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100</v>
      </c>
      <c r="H13" s="8">
        <v>20</v>
      </c>
      <c r="I13" s="9">
        <v>0</v>
      </c>
      <c r="J13" s="19"/>
      <c r="K13" s="19"/>
      <c r="L13" s="20"/>
      <c r="M13" s="2"/>
      <c r="N13" s="43">
        <f t="shared" si="0"/>
        <v>40776</v>
      </c>
      <c r="O13" s="44" t="str">
        <f t="shared" si="1"/>
        <v>Bledlow Village</v>
      </c>
      <c r="P13" s="44" t="str">
        <f t="shared" si="2"/>
        <v>Loss</v>
      </c>
      <c r="Q13" s="44" t="str">
        <f t="shared" si="3"/>
        <v>Home</v>
      </c>
      <c r="R13" s="4" t="str">
        <f t="shared" si="4"/>
        <v>Second</v>
      </c>
      <c r="S13" s="4">
        <f t="shared" si="5"/>
        <v>62</v>
      </c>
      <c r="T13" s="50">
        <f t="shared" si="6"/>
        <v>10</v>
      </c>
      <c r="U13" s="50">
        <f t="shared" si="7"/>
        <v>275</v>
      </c>
      <c r="V13" s="47">
        <f t="shared" si="8"/>
        <v>8</v>
      </c>
      <c r="W13" s="47">
        <f t="shared" si="9"/>
        <v>45</v>
      </c>
      <c r="X13" s="50">
        <f t="shared" si="10"/>
        <v>26</v>
      </c>
      <c r="Y13" s="50">
        <f t="shared" si="11"/>
        <v>11</v>
      </c>
      <c r="Z13" s="47">
        <f t="shared" si="12"/>
        <v>2</v>
      </c>
      <c r="AA13" s="50">
        <f t="shared" si="14"/>
        <v>11</v>
      </c>
      <c r="AB13" s="50" t="str">
        <f t="shared" si="14"/>
        <v>A. Harvey-Thompson</v>
      </c>
      <c r="AC13" s="50">
        <f t="shared" si="14"/>
        <v>0</v>
      </c>
      <c r="AD13" s="50">
        <f t="shared" si="14"/>
        <v>1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85</v>
      </c>
      <c r="H14" s="8">
        <v>6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62</v>
      </c>
      <c r="E15" s="19"/>
      <c r="F15" s="57">
        <v>9</v>
      </c>
      <c r="G15" s="7" t="s">
        <v>64</v>
      </c>
      <c r="H15" s="8">
        <v>0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122</v>
      </c>
      <c r="H16" s="8">
        <v>4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86</v>
      </c>
      <c r="H17" s="11">
        <v>0</v>
      </c>
      <c r="I17" s="12">
        <v>1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275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8</v>
      </c>
      <c r="E19" s="19"/>
      <c r="F19" s="59" t="s">
        <v>18</v>
      </c>
      <c r="G19" s="60"/>
      <c r="H19" s="61">
        <v>11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45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26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93</v>
      </c>
      <c r="H24" s="67">
        <v>9</v>
      </c>
      <c r="I24" s="68">
        <v>0</v>
      </c>
      <c r="J24" s="68">
        <v>0</v>
      </c>
      <c r="K24" s="68">
        <v>40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64</v>
      </c>
      <c r="H25" s="72">
        <v>9</v>
      </c>
      <c r="I25" s="73">
        <v>0</v>
      </c>
      <c r="J25" s="73">
        <v>1</v>
      </c>
      <c r="K25" s="73">
        <v>63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102</v>
      </c>
      <c r="H26" s="72">
        <v>9</v>
      </c>
      <c r="I26" s="73">
        <v>0</v>
      </c>
      <c r="J26" s="73">
        <v>1</v>
      </c>
      <c r="K26" s="73">
        <v>20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107</v>
      </c>
      <c r="H27" s="72">
        <v>5</v>
      </c>
      <c r="I27" s="73">
        <v>0</v>
      </c>
      <c r="J27" s="73">
        <v>2</v>
      </c>
      <c r="K27" s="73">
        <v>53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86</v>
      </c>
      <c r="H28" s="72">
        <v>9</v>
      </c>
      <c r="I28" s="73">
        <v>0</v>
      </c>
      <c r="J28" s="73">
        <v>4</v>
      </c>
      <c r="K28" s="73">
        <v>66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122</v>
      </c>
      <c r="H29" s="72">
        <v>4</v>
      </c>
      <c r="I29" s="73">
        <v>0</v>
      </c>
      <c r="J29" s="73">
        <v>0</v>
      </c>
      <c r="K29" s="73">
        <v>31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2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31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40782</v>
      </c>
      <c r="O3" s="83" t="str">
        <f t="shared" ref="O3:O13" si="1">$D$7</f>
        <v>Stonor (2)</v>
      </c>
      <c r="P3" s="83" t="str">
        <f t="shared" ref="P3:P13" si="2">$D$9</f>
        <v>Cancelled</v>
      </c>
      <c r="Q3" s="83" t="str">
        <f t="shared" ref="Q3:Q13" si="3">$D$11</f>
        <v>Home</v>
      </c>
      <c r="R3" s="5" t="str">
        <f t="shared" ref="R3:R13" si="4">$D$13</f>
        <v>Second</v>
      </c>
      <c r="S3" s="5">
        <f t="shared" ref="S3:S13" si="5">$D$15</f>
        <v>63</v>
      </c>
      <c r="T3" s="84">
        <f t="shared" ref="T3:T13" si="6">$D$16</f>
        <v>0</v>
      </c>
      <c r="U3" s="84">
        <f t="shared" ref="U3:U13" si="7">$D$18</f>
        <v>123</v>
      </c>
      <c r="V3" s="85">
        <f t="shared" ref="V3:V13" si="8">$D$19</f>
        <v>9</v>
      </c>
      <c r="W3" s="85">
        <f t="shared" ref="W3:W13" si="9">$D$21</f>
        <v>28</v>
      </c>
      <c r="X3" s="84">
        <f t="shared" ref="X3:X13" si="10">$D$22</f>
        <v>11</v>
      </c>
      <c r="Y3" s="84">
        <f t="shared" ref="Y3:Y13" si="11">$H$19</f>
        <v>0</v>
      </c>
      <c r="Z3" s="85">
        <f t="shared" ref="Z3:Z13" si="12">$H$36</f>
        <v>0</v>
      </c>
      <c r="AA3" s="84">
        <f>F7</f>
        <v>1</v>
      </c>
      <c r="AB3" s="84" t="str">
        <f>G7</f>
        <v>J. Hunt</v>
      </c>
      <c r="AC3" s="84">
        <f>H7</f>
        <v>40</v>
      </c>
      <c r="AD3" s="84">
        <f>I7</f>
        <v>0</v>
      </c>
      <c r="AE3" s="85">
        <f>F24</f>
        <v>1</v>
      </c>
      <c r="AF3" s="85" t="str">
        <f t="shared" ref="AF3:AJ13" si="13">G24</f>
        <v>J. Hunt</v>
      </c>
      <c r="AG3" s="85">
        <f t="shared" si="13"/>
        <v>6</v>
      </c>
      <c r="AH3" s="85">
        <f t="shared" si="13"/>
        <v>0</v>
      </c>
      <c r="AI3" s="85">
        <f t="shared" si="13"/>
        <v>2</v>
      </c>
      <c r="AJ3" s="86">
        <f t="shared" si="13"/>
        <v>20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40782</v>
      </c>
      <c r="O4" s="41" t="str">
        <f t="shared" si="1"/>
        <v>Stonor (2)</v>
      </c>
      <c r="P4" s="41" t="str">
        <f t="shared" si="2"/>
        <v>Cancelled</v>
      </c>
      <c r="Q4" s="41" t="str">
        <f t="shared" si="3"/>
        <v>Home</v>
      </c>
      <c r="R4" s="3" t="str">
        <f t="shared" si="4"/>
        <v>Second</v>
      </c>
      <c r="S4" s="3">
        <f t="shared" si="5"/>
        <v>63</v>
      </c>
      <c r="T4" s="49">
        <f t="shared" si="6"/>
        <v>0</v>
      </c>
      <c r="U4" s="49">
        <f t="shared" si="7"/>
        <v>123</v>
      </c>
      <c r="V4" s="45">
        <f t="shared" si="8"/>
        <v>9</v>
      </c>
      <c r="W4" s="45">
        <f t="shared" si="9"/>
        <v>28</v>
      </c>
      <c r="X4" s="49">
        <f t="shared" si="10"/>
        <v>11</v>
      </c>
      <c r="Y4" s="49">
        <f t="shared" si="11"/>
        <v>0</v>
      </c>
      <c r="Z4" s="45">
        <f t="shared" si="12"/>
        <v>0</v>
      </c>
      <c r="AA4" s="49">
        <f t="shared" ref="AA4:AD13" si="14">F8</f>
        <v>2</v>
      </c>
      <c r="AB4" s="49" t="str">
        <f t="shared" si="14"/>
        <v>S. Beardall</v>
      </c>
      <c r="AC4" s="49">
        <f t="shared" si="14"/>
        <v>23</v>
      </c>
      <c r="AD4" s="49">
        <f t="shared" si="14"/>
        <v>0</v>
      </c>
      <c r="AE4" s="45">
        <f t="shared" ref="AE4:AE13" si="15">F25</f>
        <v>2</v>
      </c>
      <c r="AF4" s="45" t="str">
        <f t="shared" si="13"/>
        <v>S. Beardall</v>
      </c>
      <c r="AG4" s="45">
        <f t="shared" si="13"/>
        <v>3</v>
      </c>
      <c r="AH4" s="45">
        <f t="shared" si="13"/>
        <v>0</v>
      </c>
      <c r="AI4" s="45">
        <f t="shared" si="13"/>
        <v>0</v>
      </c>
      <c r="AJ4" s="46">
        <f t="shared" si="13"/>
        <v>16</v>
      </c>
    </row>
    <row r="5" spans="2:36" ht="15.75" thickBot="1">
      <c r="B5" s="18"/>
      <c r="C5" s="25" t="s">
        <v>0</v>
      </c>
      <c r="D5" s="92">
        <v>40782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40782</v>
      </c>
      <c r="O5" s="41" t="str">
        <f t="shared" si="1"/>
        <v>Stonor (2)</v>
      </c>
      <c r="P5" s="41" t="str">
        <f t="shared" si="2"/>
        <v>Cancelled</v>
      </c>
      <c r="Q5" s="41" t="str">
        <f t="shared" si="3"/>
        <v>Home</v>
      </c>
      <c r="R5" s="3" t="str">
        <f t="shared" si="4"/>
        <v>Second</v>
      </c>
      <c r="S5" s="3">
        <f t="shared" si="5"/>
        <v>63</v>
      </c>
      <c r="T5" s="49">
        <f t="shared" si="6"/>
        <v>0</v>
      </c>
      <c r="U5" s="49">
        <f t="shared" si="7"/>
        <v>123</v>
      </c>
      <c r="V5" s="45">
        <f t="shared" si="8"/>
        <v>9</v>
      </c>
      <c r="W5" s="45">
        <f t="shared" si="9"/>
        <v>28</v>
      </c>
      <c r="X5" s="49">
        <f t="shared" si="10"/>
        <v>11</v>
      </c>
      <c r="Y5" s="49">
        <f t="shared" si="11"/>
        <v>0</v>
      </c>
      <c r="Z5" s="45">
        <f t="shared" si="12"/>
        <v>0</v>
      </c>
      <c r="AA5" s="49">
        <f t="shared" si="14"/>
        <v>3</v>
      </c>
      <c r="AB5" s="49">
        <f t="shared" si="14"/>
        <v>0</v>
      </c>
      <c r="AC5" s="49">
        <f t="shared" si="14"/>
        <v>0</v>
      </c>
      <c r="AD5" s="49">
        <f t="shared" si="14"/>
        <v>0</v>
      </c>
      <c r="AE5" s="45">
        <f t="shared" si="15"/>
        <v>3</v>
      </c>
      <c r="AF5" s="45" t="str">
        <f t="shared" si="13"/>
        <v>N. Henry</v>
      </c>
      <c r="AG5" s="45">
        <f t="shared" si="13"/>
        <v>6</v>
      </c>
      <c r="AH5" s="45">
        <f t="shared" si="13"/>
        <v>0</v>
      </c>
      <c r="AI5" s="45">
        <f t="shared" si="13"/>
        <v>0</v>
      </c>
      <c r="AJ5" s="46">
        <f t="shared" si="13"/>
        <v>38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40782</v>
      </c>
      <c r="O6" s="41" t="str">
        <f t="shared" si="1"/>
        <v>Stonor (2)</v>
      </c>
      <c r="P6" s="41" t="str">
        <f t="shared" si="2"/>
        <v>Cancelled</v>
      </c>
      <c r="Q6" s="41" t="str">
        <f t="shared" si="3"/>
        <v>Home</v>
      </c>
      <c r="R6" s="3" t="str">
        <f t="shared" si="4"/>
        <v>Second</v>
      </c>
      <c r="S6" s="3">
        <f t="shared" si="5"/>
        <v>63</v>
      </c>
      <c r="T6" s="49">
        <f t="shared" si="6"/>
        <v>0</v>
      </c>
      <c r="U6" s="49">
        <f t="shared" si="7"/>
        <v>123</v>
      </c>
      <c r="V6" s="45">
        <f t="shared" si="8"/>
        <v>9</v>
      </c>
      <c r="W6" s="45">
        <f t="shared" si="9"/>
        <v>28</v>
      </c>
      <c r="X6" s="49">
        <f t="shared" si="10"/>
        <v>11</v>
      </c>
      <c r="Y6" s="49">
        <f t="shared" si="11"/>
        <v>0</v>
      </c>
      <c r="Z6" s="45">
        <f t="shared" si="12"/>
        <v>0</v>
      </c>
      <c r="AA6" s="49">
        <f t="shared" si="14"/>
        <v>4</v>
      </c>
      <c r="AB6" s="49">
        <f t="shared" si="14"/>
        <v>0</v>
      </c>
      <c r="AC6" s="49">
        <f t="shared" si="14"/>
        <v>0</v>
      </c>
      <c r="AD6" s="49">
        <f t="shared" si="14"/>
        <v>0</v>
      </c>
      <c r="AE6" s="45">
        <f t="shared" si="15"/>
        <v>4</v>
      </c>
      <c r="AF6" s="45" t="str">
        <f t="shared" si="13"/>
        <v>A. Harvey-Thompson</v>
      </c>
      <c r="AG6" s="45">
        <f t="shared" si="13"/>
        <v>6</v>
      </c>
      <c r="AH6" s="45">
        <f t="shared" si="13"/>
        <v>0</v>
      </c>
      <c r="AI6" s="45">
        <f t="shared" si="13"/>
        <v>2</v>
      </c>
      <c r="AJ6" s="46">
        <f t="shared" si="13"/>
        <v>23</v>
      </c>
    </row>
    <row r="7" spans="2:36" ht="15.75" thickBot="1">
      <c r="B7" s="18"/>
      <c r="C7" s="25" t="s">
        <v>1</v>
      </c>
      <c r="D7" s="93" t="s">
        <v>50</v>
      </c>
      <c r="E7" s="19"/>
      <c r="F7" s="53">
        <v>1</v>
      </c>
      <c r="G7" s="54" t="s">
        <v>63</v>
      </c>
      <c r="H7" s="55">
        <v>40</v>
      </c>
      <c r="I7" s="56">
        <v>0</v>
      </c>
      <c r="J7" s="19"/>
      <c r="K7" s="19"/>
      <c r="L7" s="20"/>
      <c r="M7" s="2"/>
      <c r="N7" s="42">
        <f t="shared" si="0"/>
        <v>40782</v>
      </c>
      <c r="O7" s="41" t="str">
        <f t="shared" si="1"/>
        <v>Stonor (2)</v>
      </c>
      <c r="P7" s="41" t="str">
        <f t="shared" si="2"/>
        <v>Cancelled</v>
      </c>
      <c r="Q7" s="41" t="str">
        <f t="shared" si="3"/>
        <v>Home</v>
      </c>
      <c r="R7" s="3" t="str">
        <f t="shared" si="4"/>
        <v>Second</v>
      </c>
      <c r="S7" s="3">
        <f t="shared" si="5"/>
        <v>63</v>
      </c>
      <c r="T7" s="49">
        <f t="shared" si="6"/>
        <v>0</v>
      </c>
      <c r="U7" s="49">
        <f t="shared" si="7"/>
        <v>123</v>
      </c>
      <c r="V7" s="45">
        <f t="shared" si="8"/>
        <v>9</v>
      </c>
      <c r="W7" s="45">
        <f t="shared" si="9"/>
        <v>28</v>
      </c>
      <c r="X7" s="49">
        <f t="shared" si="10"/>
        <v>11</v>
      </c>
      <c r="Y7" s="49">
        <f t="shared" si="11"/>
        <v>0</v>
      </c>
      <c r="Z7" s="45">
        <f t="shared" si="12"/>
        <v>0</v>
      </c>
      <c r="AA7" s="49">
        <f t="shared" si="14"/>
        <v>5</v>
      </c>
      <c r="AB7" s="49">
        <f t="shared" si="14"/>
        <v>0</v>
      </c>
      <c r="AC7" s="49">
        <f t="shared" si="14"/>
        <v>0</v>
      </c>
      <c r="AD7" s="49">
        <f t="shared" si="14"/>
        <v>0</v>
      </c>
      <c r="AE7" s="45">
        <f t="shared" si="15"/>
        <v>5</v>
      </c>
      <c r="AF7" s="45" t="str">
        <f t="shared" si="13"/>
        <v>J. Hancock</v>
      </c>
      <c r="AG7" s="45">
        <f t="shared" si="13"/>
        <v>5</v>
      </c>
      <c r="AH7" s="45">
        <f t="shared" si="13"/>
        <v>1</v>
      </c>
      <c r="AI7" s="45">
        <f t="shared" si="13"/>
        <v>2</v>
      </c>
      <c r="AJ7" s="46">
        <f t="shared" si="13"/>
        <v>15</v>
      </c>
    </row>
    <row r="8" spans="2:36" ht="15.75" thickBot="1">
      <c r="B8" s="18"/>
      <c r="C8" s="19"/>
      <c r="D8" s="91"/>
      <c r="E8" s="19"/>
      <c r="F8" s="57">
        <v>2</v>
      </c>
      <c r="G8" s="7" t="s">
        <v>66</v>
      </c>
      <c r="H8" s="8">
        <v>23</v>
      </c>
      <c r="I8" s="9">
        <v>0</v>
      </c>
      <c r="J8" s="19"/>
      <c r="K8" s="19"/>
      <c r="L8" s="20"/>
      <c r="M8" s="2"/>
      <c r="N8" s="42">
        <f t="shared" si="0"/>
        <v>40782</v>
      </c>
      <c r="O8" s="41" t="str">
        <f t="shared" si="1"/>
        <v>Stonor (2)</v>
      </c>
      <c r="P8" s="41" t="str">
        <f t="shared" si="2"/>
        <v>Cancelled</v>
      </c>
      <c r="Q8" s="41" t="str">
        <f t="shared" si="3"/>
        <v>Home</v>
      </c>
      <c r="R8" s="3" t="str">
        <f t="shared" si="4"/>
        <v>Second</v>
      </c>
      <c r="S8" s="3">
        <f t="shared" si="5"/>
        <v>63</v>
      </c>
      <c r="T8" s="49">
        <f t="shared" si="6"/>
        <v>0</v>
      </c>
      <c r="U8" s="49">
        <f t="shared" si="7"/>
        <v>123</v>
      </c>
      <c r="V8" s="45">
        <f t="shared" si="8"/>
        <v>9</v>
      </c>
      <c r="W8" s="45">
        <f t="shared" si="9"/>
        <v>28</v>
      </c>
      <c r="X8" s="49">
        <f t="shared" si="10"/>
        <v>11</v>
      </c>
      <c r="Y8" s="49">
        <f t="shared" si="11"/>
        <v>0</v>
      </c>
      <c r="Z8" s="45">
        <f t="shared" si="12"/>
        <v>0</v>
      </c>
      <c r="AA8" s="49">
        <f t="shared" si="14"/>
        <v>6</v>
      </c>
      <c r="AB8" s="49">
        <f t="shared" si="14"/>
        <v>0</v>
      </c>
      <c r="AC8" s="49">
        <f t="shared" si="14"/>
        <v>0</v>
      </c>
      <c r="AD8" s="49">
        <f t="shared" si="14"/>
        <v>0</v>
      </c>
      <c r="AE8" s="45">
        <f t="shared" si="15"/>
        <v>6</v>
      </c>
      <c r="AF8" s="45" t="str">
        <f t="shared" si="13"/>
        <v>N. Runkell</v>
      </c>
      <c r="AG8" s="45">
        <f t="shared" si="13"/>
        <v>2</v>
      </c>
      <c r="AH8" s="45">
        <f t="shared" si="13"/>
        <v>0</v>
      </c>
      <c r="AI8" s="45">
        <f t="shared" si="13"/>
        <v>1</v>
      </c>
      <c r="AJ8" s="46">
        <f t="shared" si="13"/>
        <v>11</v>
      </c>
    </row>
    <row r="9" spans="2:36" ht="15.75" thickBot="1">
      <c r="B9" s="18"/>
      <c r="C9" s="24" t="s">
        <v>2</v>
      </c>
      <c r="D9" s="94" t="s">
        <v>104</v>
      </c>
      <c r="E9" s="19"/>
      <c r="F9" s="57">
        <v>3</v>
      </c>
      <c r="G9" s="7"/>
      <c r="H9" s="8"/>
      <c r="I9" s="9"/>
      <c r="J9" s="19"/>
      <c r="K9" s="19"/>
      <c r="L9" s="20"/>
      <c r="M9" s="2"/>
      <c r="N9" s="42">
        <f t="shared" si="0"/>
        <v>40782</v>
      </c>
      <c r="O9" s="41" t="str">
        <f t="shared" si="1"/>
        <v>Stonor (2)</v>
      </c>
      <c r="P9" s="41" t="str">
        <f t="shared" si="2"/>
        <v>Cancelled</v>
      </c>
      <c r="Q9" s="41" t="str">
        <f t="shared" si="3"/>
        <v>Home</v>
      </c>
      <c r="R9" s="3" t="str">
        <f t="shared" si="4"/>
        <v>Second</v>
      </c>
      <c r="S9" s="3">
        <f t="shared" si="5"/>
        <v>63</v>
      </c>
      <c r="T9" s="49">
        <f t="shared" si="6"/>
        <v>0</v>
      </c>
      <c r="U9" s="49">
        <f t="shared" si="7"/>
        <v>123</v>
      </c>
      <c r="V9" s="45">
        <f t="shared" si="8"/>
        <v>9</v>
      </c>
      <c r="W9" s="45">
        <f t="shared" si="9"/>
        <v>28</v>
      </c>
      <c r="X9" s="49">
        <f t="shared" si="10"/>
        <v>11</v>
      </c>
      <c r="Y9" s="49">
        <f t="shared" si="11"/>
        <v>0</v>
      </c>
      <c r="Z9" s="45">
        <f t="shared" si="12"/>
        <v>0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 t="str">
        <f t="shared" si="13"/>
        <v>Run Out</v>
      </c>
      <c r="AG9" s="45">
        <f t="shared" si="13"/>
        <v>0</v>
      </c>
      <c r="AH9" s="45">
        <f t="shared" si="13"/>
        <v>0</v>
      </c>
      <c r="AI9" s="45">
        <f t="shared" si="13"/>
        <v>2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/>
      <c r="H10" s="8"/>
      <c r="I10" s="9"/>
      <c r="J10" s="19"/>
      <c r="K10" s="19"/>
      <c r="L10" s="20"/>
      <c r="M10" s="2"/>
      <c r="N10" s="42">
        <f t="shared" si="0"/>
        <v>40782</v>
      </c>
      <c r="O10" s="41" t="str">
        <f t="shared" si="1"/>
        <v>Stonor (2)</v>
      </c>
      <c r="P10" s="41" t="str">
        <f t="shared" si="2"/>
        <v>Cancelled</v>
      </c>
      <c r="Q10" s="41" t="str">
        <f t="shared" si="3"/>
        <v>Home</v>
      </c>
      <c r="R10" s="3" t="str">
        <f t="shared" si="4"/>
        <v>Second</v>
      </c>
      <c r="S10" s="3">
        <f t="shared" si="5"/>
        <v>63</v>
      </c>
      <c r="T10" s="49">
        <f t="shared" si="6"/>
        <v>0</v>
      </c>
      <c r="U10" s="49">
        <f t="shared" si="7"/>
        <v>123</v>
      </c>
      <c r="V10" s="45">
        <f t="shared" si="8"/>
        <v>9</v>
      </c>
      <c r="W10" s="45">
        <f t="shared" si="9"/>
        <v>28</v>
      </c>
      <c r="X10" s="49">
        <f t="shared" si="10"/>
        <v>11</v>
      </c>
      <c r="Y10" s="49">
        <f t="shared" si="11"/>
        <v>0</v>
      </c>
      <c r="Z10" s="45">
        <f t="shared" si="12"/>
        <v>0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/>
      <c r="H11" s="8"/>
      <c r="I11" s="9"/>
      <c r="J11" s="19"/>
      <c r="K11" s="19"/>
      <c r="L11" s="20"/>
      <c r="M11" s="2"/>
      <c r="N11" s="42">
        <f t="shared" si="0"/>
        <v>40782</v>
      </c>
      <c r="O11" s="41" t="str">
        <f t="shared" si="1"/>
        <v>Stonor (2)</v>
      </c>
      <c r="P11" s="41" t="str">
        <f t="shared" si="2"/>
        <v>Cancelled</v>
      </c>
      <c r="Q11" s="41" t="str">
        <f t="shared" si="3"/>
        <v>Home</v>
      </c>
      <c r="R11" s="3" t="str">
        <f t="shared" si="4"/>
        <v>Second</v>
      </c>
      <c r="S11" s="3">
        <f t="shared" si="5"/>
        <v>63</v>
      </c>
      <c r="T11" s="49">
        <f t="shared" si="6"/>
        <v>0</v>
      </c>
      <c r="U11" s="49">
        <f t="shared" si="7"/>
        <v>123</v>
      </c>
      <c r="V11" s="45">
        <f t="shared" si="8"/>
        <v>9</v>
      </c>
      <c r="W11" s="45">
        <f t="shared" si="9"/>
        <v>28</v>
      </c>
      <c r="X11" s="49">
        <f t="shared" si="10"/>
        <v>11</v>
      </c>
      <c r="Y11" s="49">
        <f t="shared" si="11"/>
        <v>0</v>
      </c>
      <c r="Z11" s="45">
        <f t="shared" si="12"/>
        <v>0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/>
      <c r="H12" s="8"/>
      <c r="I12" s="9"/>
      <c r="J12" s="19"/>
      <c r="K12" s="19"/>
      <c r="L12" s="20"/>
      <c r="M12" s="2"/>
      <c r="N12" s="42">
        <f t="shared" si="0"/>
        <v>40782</v>
      </c>
      <c r="O12" s="41" t="str">
        <f t="shared" si="1"/>
        <v>Stonor (2)</v>
      </c>
      <c r="P12" s="41" t="str">
        <f t="shared" si="2"/>
        <v>Cancelled</v>
      </c>
      <c r="Q12" s="41" t="str">
        <f t="shared" si="3"/>
        <v>Home</v>
      </c>
      <c r="R12" s="3" t="str">
        <f t="shared" si="4"/>
        <v>Second</v>
      </c>
      <c r="S12" s="3">
        <f t="shared" si="5"/>
        <v>63</v>
      </c>
      <c r="T12" s="49">
        <f t="shared" si="6"/>
        <v>0</v>
      </c>
      <c r="U12" s="49">
        <f t="shared" si="7"/>
        <v>123</v>
      </c>
      <c r="V12" s="45">
        <f t="shared" si="8"/>
        <v>9</v>
      </c>
      <c r="W12" s="45">
        <f t="shared" si="9"/>
        <v>28</v>
      </c>
      <c r="X12" s="49">
        <f t="shared" si="10"/>
        <v>11</v>
      </c>
      <c r="Y12" s="49">
        <f t="shared" si="11"/>
        <v>0</v>
      </c>
      <c r="Z12" s="45">
        <f t="shared" si="12"/>
        <v>0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40782</v>
      </c>
      <c r="O13" s="44" t="str">
        <f t="shared" si="1"/>
        <v>Stonor (2)</v>
      </c>
      <c r="P13" s="44" t="str">
        <f t="shared" si="2"/>
        <v>Cancelled</v>
      </c>
      <c r="Q13" s="44" t="str">
        <f t="shared" si="3"/>
        <v>Home</v>
      </c>
      <c r="R13" s="4" t="str">
        <f t="shared" si="4"/>
        <v>Second</v>
      </c>
      <c r="S13" s="4">
        <f t="shared" si="5"/>
        <v>63</v>
      </c>
      <c r="T13" s="50">
        <f t="shared" si="6"/>
        <v>0</v>
      </c>
      <c r="U13" s="50">
        <f t="shared" si="7"/>
        <v>123</v>
      </c>
      <c r="V13" s="47">
        <f t="shared" si="8"/>
        <v>9</v>
      </c>
      <c r="W13" s="47">
        <f t="shared" si="9"/>
        <v>28</v>
      </c>
      <c r="X13" s="50">
        <f t="shared" si="10"/>
        <v>11</v>
      </c>
      <c r="Y13" s="50">
        <f t="shared" si="11"/>
        <v>0</v>
      </c>
      <c r="Z13" s="47">
        <f t="shared" si="12"/>
        <v>0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63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0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123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9</v>
      </c>
      <c r="E19" s="19"/>
      <c r="F19" s="59" t="s">
        <v>18</v>
      </c>
      <c r="G19" s="60"/>
      <c r="H19" s="61"/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28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11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8">
        <v>6</v>
      </c>
      <c r="I24" s="68">
        <v>0</v>
      </c>
      <c r="J24" s="68">
        <v>2</v>
      </c>
      <c r="K24" s="69">
        <v>20</v>
      </c>
      <c r="L24" s="20"/>
      <c r="M24" s="2"/>
      <c r="N24" s="2"/>
      <c r="O24" s="2"/>
      <c r="P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66</v>
      </c>
      <c r="H25" s="73">
        <v>3</v>
      </c>
      <c r="I25" s="73">
        <v>0</v>
      </c>
      <c r="J25" s="73">
        <v>0</v>
      </c>
      <c r="K25" s="74">
        <v>16</v>
      </c>
      <c r="L25" s="20"/>
      <c r="M25"/>
      <c r="N25" s="2"/>
      <c r="O25" s="2"/>
      <c r="P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3">
        <v>6</v>
      </c>
      <c r="I26" s="73">
        <v>0</v>
      </c>
      <c r="J26" s="73">
        <v>0</v>
      </c>
      <c r="K26" s="74">
        <v>38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86</v>
      </c>
      <c r="H27" s="73">
        <v>6</v>
      </c>
      <c r="I27" s="73">
        <v>0</v>
      </c>
      <c r="J27" s="73">
        <v>2</v>
      </c>
      <c r="K27" s="74">
        <v>23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102</v>
      </c>
      <c r="H28" s="73">
        <v>5</v>
      </c>
      <c r="I28" s="73">
        <v>1</v>
      </c>
      <c r="J28" s="73">
        <v>2</v>
      </c>
      <c r="K28" s="74">
        <v>15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93</v>
      </c>
      <c r="H29" s="73">
        <v>2</v>
      </c>
      <c r="I29" s="73">
        <v>0</v>
      </c>
      <c r="J29" s="73">
        <v>1</v>
      </c>
      <c r="K29" s="74">
        <v>11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94</v>
      </c>
      <c r="H30" s="73"/>
      <c r="I30" s="73"/>
      <c r="J30" s="73">
        <v>2</v>
      </c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3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3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3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8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0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36"/>
  <dimension ref="A1:AJ38"/>
  <sheetViews>
    <sheetView zoomScale="85" zoomScaleNormal="85" workbookViewId="0">
      <selection activeCell="O27" sqref="O27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40783</v>
      </c>
      <c r="O3" s="83" t="str">
        <f t="shared" ref="O3:O13" si="1">$D$7</f>
        <v>Ipsden</v>
      </c>
      <c r="P3" s="83" t="str">
        <f t="shared" ref="P3:P13" si="2">$D$9</f>
        <v>Win</v>
      </c>
      <c r="Q3" s="83" t="str">
        <f t="shared" ref="Q3:Q13" si="3">$D$11</f>
        <v>Home</v>
      </c>
      <c r="R3" s="5" t="str">
        <f t="shared" ref="R3:R13" si="4">$D$13</f>
        <v>First</v>
      </c>
      <c r="S3" s="5">
        <f t="shared" ref="S3:S13" si="5">$D$15</f>
        <v>226</v>
      </c>
      <c r="T3" s="84">
        <f t="shared" ref="T3:T13" si="6">$D$16</f>
        <v>5</v>
      </c>
      <c r="U3" s="84">
        <f t="shared" ref="U3:U13" si="7">$D$18</f>
        <v>114</v>
      </c>
      <c r="V3" s="85">
        <f t="shared" ref="V3:V13" si="8">$D$19</f>
        <v>10</v>
      </c>
      <c r="W3" s="85">
        <f t="shared" ref="W3:W13" si="9">$D$21</f>
        <v>34</v>
      </c>
      <c r="X3" s="84">
        <f t="shared" ref="X3:X13" si="10">$D$22</f>
        <v>41</v>
      </c>
      <c r="Y3" s="84">
        <f t="shared" ref="Y3:Y13" si="11">$H$19</f>
        <v>15</v>
      </c>
      <c r="Z3" s="85">
        <f t="shared" ref="Z3:Z13" si="12">$H$36</f>
        <v>11</v>
      </c>
      <c r="AA3" s="84">
        <f>F7</f>
        <v>1</v>
      </c>
      <c r="AB3" s="84" t="str">
        <f>G7</f>
        <v>C. Simon</v>
      </c>
      <c r="AC3" s="84">
        <f>H7</f>
        <v>7</v>
      </c>
      <c r="AD3" s="84">
        <f>I7</f>
        <v>1</v>
      </c>
      <c r="AE3" s="85">
        <f>F24</f>
        <v>1</v>
      </c>
      <c r="AF3" s="85" t="str">
        <f t="shared" ref="AF3:AJ13" si="13">G24</f>
        <v>J. Rogers</v>
      </c>
      <c r="AG3" s="85">
        <f t="shared" si="13"/>
        <v>18</v>
      </c>
      <c r="AH3" s="85">
        <f t="shared" si="13"/>
        <v>4</v>
      </c>
      <c r="AI3" s="85">
        <f t="shared" si="13"/>
        <v>6</v>
      </c>
      <c r="AJ3" s="86">
        <f t="shared" si="13"/>
        <v>48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40783</v>
      </c>
      <c r="O4" s="41" t="str">
        <f t="shared" si="1"/>
        <v>Ipsden</v>
      </c>
      <c r="P4" s="41" t="str">
        <f t="shared" si="2"/>
        <v>Win</v>
      </c>
      <c r="Q4" s="41" t="str">
        <f t="shared" si="3"/>
        <v>Home</v>
      </c>
      <c r="R4" s="3" t="str">
        <f t="shared" si="4"/>
        <v>First</v>
      </c>
      <c r="S4" s="3">
        <f t="shared" si="5"/>
        <v>226</v>
      </c>
      <c r="T4" s="49">
        <f t="shared" si="6"/>
        <v>5</v>
      </c>
      <c r="U4" s="49">
        <f t="shared" si="7"/>
        <v>114</v>
      </c>
      <c r="V4" s="45">
        <f t="shared" si="8"/>
        <v>10</v>
      </c>
      <c r="W4" s="45">
        <f t="shared" si="9"/>
        <v>34</v>
      </c>
      <c r="X4" s="49">
        <f t="shared" si="10"/>
        <v>41</v>
      </c>
      <c r="Y4" s="49">
        <f t="shared" si="11"/>
        <v>15</v>
      </c>
      <c r="Z4" s="45">
        <f t="shared" si="12"/>
        <v>11</v>
      </c>
      <c r="AA4" s="49">
        <f t="shared" ref="AA4:AD13" si="14">F8</f>
        <v>2</v>
      </c>
      <c r="AB4" s="49" t="str">
        <f t="shared" si="14"/>
        <v>C. Beardall</v>
      </c>
      <c r="AC4" s="49">
        <f t="shared" si="14"/>
        <v>119</v>
      </c>
      <c r="AD4" s="49">
        <f t="shared" si="14"/>
        <v>0</v>
      </c>
      <c r="AE4" s="45">
        <f t="shared" ref="AE4:AE13" si="15">F25</f>
        <v>2</v>
      </c>
      <c r="AF4" s="45" t="str">
        <f t="shared" si="13"/>
        <v>S. Beardall</v>
      </c>
      <c r="AG4" s="45">
        <f t="shared" si="13"/>
        <v>5</v>
      </c>
      <c r="AH4" s="45">
        <f t="shared" si="13"/>
        <v>0</v>
      </c>
      <c r="AI4" s="45">
        <f t="shared" si="13"/>
        <v>0</v>
      </c>
      <c r="AJ4" s="46">
        <f t="shared" si="13"/>
        <v>21</v>
      </c>
    </row>
    <row r="5" spans="2:36" ht="15.75" thickBot="1">
      <c r="B5" s="18"/>
      <c r="C5" s="25" t="s">
        <v>0</v>
      </c>
      <c r="D5" s="92">
        <v>40783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40783</v>
      </c>
      <c r="O5" s="41" t="str">
        <f t="shared" si="1"/>
        <v>Ipsden</v>
      </c>
      <c r="P5" s="41" t="str">
        <f t="shared" si="2"/>
        <v>Win</v>
      </c>
      <c r="Q5" s="41" t="str">
        <f t="shared" si="3"/>
        <v>Home</v>
      </c>
      <c r="R5" s="3" t="str">
        <f t="shared" si="4"/>
        <v>First</v>
      </c>
      <c r="S5" s="3">
        <f t="shared" si="5"/>
        <v>226</v>
      </c>
      <c r="T5" s="49">
        <f t="shared" si="6"/>
        <v>5</v>
      </c>
      <c r="U5" s="49">
        <f t="shared" si="7"/>
        <v>114</v>
      </c>
      <c r="V5" s="45">
        <f t="shared" si="8"/>
        <v>10</v>
      </c>
      <c r="W5" s="45">
        <f t="shared" si="9"/>
        <v>34</v>
      </c>
      <c r="X5" s="49">
        <f t="shared" si="10"/>
        <v>41</v>
      </c>
      <c r="Y5" s="49">
        <f t="shared" si="11"/>
        <v>15</v>
      </c>
      <c r="Z5" s="45">
        <f t="shared" si="12"/>
        <v>11</v>
      </c>
      <c r="AA5" s="49">
        <f t="shared" si="14"/>
        <v>3</v>
      </c>
      <c r="AB5" s="49" t="str">
        <f t="shared" si="14"/>
        <v>R. Dickie</v>
      </c>
      <c r="AC5" s="49">
        <f t="shared" si="14"/>
        <v>2</v>
      </c>
      <c r="AD5" s="49">
        <f t="shared" si="14"/>
        <v>1</v>
      </c>
      <c r="AE5" s="45">
        <f t="shared" si="15"/>
        <v>3</v>
      </c>
      <c r="AF5" s="45" t="str">
        <f t="shared" si="13"/>
        <v>C. Rogers</v>
      </c>
      <c r="AG5" s="45">
        <f t="shared" si="13"/>
        <v>9</v>
      </c>
      <c r="AH5" s="45">
        <f t="shared" si="13"/>
        <v>1</v>
      </c>
      <c r="AI5" s="45">
        <f t="shared" si="13"/>
        <v>3</v>
      </c>
      <c r="AJ5" s="46">
        <f t="shared" si="13"/>
        <v>33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40783</v>
      </c>
      <c r="O6" s="41" t="str">
        <f t="shared" si="1"/>
        <v>Ipsden</v>
      </c>
      <c r="P6" s="41" t="str">
        <f t="shared" si="2"/>
        <v>Win</v>
      </c>
      <c r="Q6" s="41" t="str">
        <f t="shared" si="3"/>
        <v>Home</v>
      </c>
      <c r="R6" s="3" t="str">
        <f t="shared" si="4"/>
        <v>First</v>
      </c>
      <c r="S6" s="3">
        <f t="shared" si="5"/>
        <v>226</v>
      </c>
      <c r="T6" s="49">
        <f t="shared" si="6"/>
        <v>5</v>
      </c>
      <c r="U6" s="49">
        <f t="shared" si="7"/>
        <v>114</v>
      </c>
      <c r="V6" s="45">
        <f t="shared" si="8"/>
        <v>10</v>
      </c>
      <c r="W6" s="45">
        <f t="shared" si="9"/>
        <v>34</v>
      </c>
      <c r="X6" s="49">
        <f t="shared" si="10"/>
        <v>41</v>
      </c>
      <c r="Y6" s="49">
        <f t="shared" si="11"/>
        <v>15</v>
      </c>
      <c r="Z6" s="45">
        <f t="shared" si="12"/>
        <v>11</v>
      </c>
      <c r="AA6" s="49">
        <f t="shared" si="14"/>
        <v>4</v>
      </c>
      <c r="AB6" s="49" t="str">
        <f t="shared" si="14"/>
        <v>P. Briffett</v>
      </c>
      <c r="AC6" s="49">
        <f t="shared" si="14"/>
        <v>1</v>
      </c>
      <c r="AD6" s="49">
        <f t="shared" si="14"/>
        <v>1</v>
      </c>
      <c r="AE6" s="45">
        <f t="shared" si="15"/>
        <v>4</v>
      </c>
      <c r="AF6" s="45" t="str">
        <f t="shared" si="13"/>
        <v>P. Briffett</v>
      </c>
      <c r="AG6" s="45">
        <f t="shared" si="13"/>
        <v>2</v>
      </c>
      <c r="AH6" s="45">
        <f t="shared" si="13"/>
        <v>1</v>
      </c>
      <c r="AI6" s="45">
        <f t="shared" si="13"/>
        <v>1</v>
      </c>
      <c r="AJ6" s="46">
        <f t="shared" si="13"/>
        <v>1</v>
      </c>
    </row>
    <row r="7" spans="2:36" ht="15.75" thickBot="1">
      <c r="B7" s="18"/>
      <c r="C7" s="25" t="s">
        <v>1</v>
      </c>
      <c r="D7" s="93" t="s">
        <v>52</v>
      </c>
      <c r="E7" s="19"/>
      <c r="F7" s="53">
        <v>1</v>
      </c>
      <c r="G7" s="54" t="s">
        <v>68</v>
      </c>
      <c r="H7" s="55">
        <v>7</v>
      </c>
      <c r="I7" s="56">
        <v>1</v>
      </c>
      <c r="J7" s="19"/>
      <c r="K7" s="19"/>
      <c r="L7" s="20"/>
      <c r="M7" s="2"/>
      <c r="N7" s="42">
        <f t="shared" si="0"/>
        <v>40783</v>
      </c>
      <c r="O7" s="41" t="str">
        <f t="shared" si="1"/>
        <v>Ipsden</v>
      </c>
      <c r="P7" s="41" t="str">
        <f t="shared" si="2"/>
        <v>Win</v>
      </c>
      <c r="Q7" s="41" t="str">
        <f t="shared" si="3"/>
        <v>Home</v>
      </c>
      <c r="R7" s="3" t="str">
        <f t="shared" si="4"/>
        <v>First</v>
      </c>
      <c r="S7" s="3">
        <f t="shared" si="5"/>
        <v>226</v>
      </c>
      <c r="T7" s="49">
        <f t="shared" si="6"/>
        <v>5</v>
      </c>
      <c r="U7" s="49">
        <f t="shared" si="7"/>
        <v>114</v>
      </c>
      <c r="V7" s="45">
        <f t="shared" si="8"/>
        <v>10</v>
      </c>
      <c r="W7" s="45">
        <f t="shared" si="9"/>
        <v>34</v>
      </c>
      <c r="X7" s="49">
        <f t="shared" si="10"/>
        <v>41</v>
      </c>
      <c r="Y7" s="49">
        <f t="shared" si="11"/>
        <v>15</v>
      </c>
      <c r="Z7" s="45">
        <f t="shared" si="12"/>
        <v>11</v>
      </c>
      <c r="AA7" s="49">
        <f t="shared" si="14"/>
        <v>5</v>
      </c>
      <c r="AB7" s="49" t="str">
        <f t="shared" si="14"/>
        <v>S. Beardall</v>
      </c>
      <c r="AC7" s="49">
        <f t="shared" si="14"/>
        <v>11</v>
      </c>
      <c r="AD7" s="49">
        <f t="shared" si="14"/>
        <v>1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 t="s">
        <v>116</v>
      </c>
      <c r="H8" s="8">
        <v>119</v>
      </c>
      <c r="I8" s="9">
        <v>0</v>
      </c>
      <c r="J8" s="19"/>
      <c r="K8" s="19"/>
      <c r="L8" s="20"/>
      <c r="M8" s="2"/>
      <c r="N8" s="42">
        <f t="shared" si="0"/>
        <v>40783</v>
      </c>
      <c r="O8" s="41" t="str">
        <f t="shared" si="1"/>
        <v>Ipsden</v>
      </c>
      <c r="P8" s="41" t="str">
        <f t="shared" si="2"/>
        <v>Win</v>
      </c>
      <c r="Q8" s="41" t="str">
        <f t="shared" si="3"/>
        <v>Home</v>
      </c>
      <c r="R8" s="3" t="str">
        <f t="shared" si="4"/>
        <v>First</v>
      </c>
      <c r="S8" s="3">
        <f t="shared" si="5"/>
        <v>226</v>
      </c>
      <c r="T8" s="49">
        <f t="shared" si="6"/>
        <v>5</v>
      </c>
      <c r="U8" s="49">
        <f t="shared" si="7"/>
        <v>114</v>
      </c>
      <c r="V8" s="45">
        <f t="shared" si="8"/>
        <v>10</v>
      </c>
      <c r="W8" s="45">
        <f t="shared" si="9"/>
        <v>34</v>
      </c>
      <c r="X8" s="49">
        <f t="shared" si="10"/>
        <v>41</v>
      </c>
      <c r="Y8" s="49">
        <f t="shared" si="11"/>
        <v>15</v>
      </c>
      <c r="Z8" s="45">
        <f t="shared" si="12"/>
        <v>11</v>
      </c>
      <c r="AA8" s="49">
        <f t="shared" si="14"/>
        <v>6</v>
      </c>
      <c r="AB8" s="49" t="str">
        <f t="shared" si="14"/>
        <v>M. Kiernan</v>
      </c>
      <c r="AC8" s="49">
        <f t="shared" si="14"/>
        <v>1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59</v>
      </c>
      <c r="E9" s="19"/>
      <c r="F9" s="57">
        <v>3</v>
      </c>
      <c r="G9" s="7" t="s">
        <v>89</v>
      </c>
      <c r="H9" s="8">
        <v>2</v>
      </c>
      <c r="I9" s="9">
        <v>1</v>
      </c>
      <c r="J9" s="19"/>
      <c r="K9" s="19"/>
      <c r="L9" s="20"/>
      <c r="M9" s="2"/>
      <c r="N9" s="42">
        <f t="shared" si="0"/>
        <v>40783</v>
      </c>
      <c r="O9" s="41" t="str">
        <f t="shared" si="1"/>
        <v>Ipsden</v>
      </c>
      <c r="P9" s="41" t="str">
        <f t="shared" si="2"/>
        <v>Win</v>
      </c>
      <c r="Q9" s="41" t="str">
        <f t="shared" si="3"/>
        <v>Home</v>
      </c>
      <c r="R9" s="3" t="str">
        <f t="shared" si="4"/>
        <v>First</v>
      </c>
      <c r="S9" s="3">
        <f t="shared" si="5"/>
        <v>226</v>
      </c>
      <c r="T9" s="49">
        <f t="shared" si="6"/>
        <v>5</v>
      </c>
      <c r="U9" s="49">
        <f t="shared" si="7"/>
        <v>114</v>
      </c>
      <c r="V9" s="45">
        <f t="shared" si="8"/>
        <v>10</v>
      </c>
      <c r="W9" s="45">
        <f t="shared" si="9"/>
        <v>34</v>
      </c>
      <c r="X9" s="49">
        <f t="shared" si="10"/>
        <v>41</v>
      </c>
      <c r="Y9" s="49">
        <f t="shared" si="11"/>
        <v>15</v>
      </c>
      <c r="Z9" s="45">
        <f t="shared" si="12"/>
        <v>11</v>
      </c>
      <c r="AA9" s="49">
        <f t="shared" si="14"/>
        <v>7</v>
      </c>
      <c r="AB9" s="49" t="str">
        <f t="shared" si="14"/>
        <v>P. De Zulueta</v>
      </c>
      <c r="AC9" s="49">
        <f t="shared" si="14"/>
        <v>70</v>
      </c>
      <c r="AD9" s="49">
        <f t="shared" si="14"/>
        <v>0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67</v>
      </c>
      <c r="H10" s="8">
        <v>1</v>
      </c>
      <c r="I10" s="9">
        <v>1</v>
      </c>
      <c r="J10" s="19"/>
      <c r="K10" s="19"/>
      <c r="L10" s="20"/>
      <c r="M10" s="2"/>
      <c r="N10" s="42">
        <f t="shared" si="0"/>
        <v>40783</v>
      </c>
      <c r="O10" s="41" t="str">
        <f t="shared" si="1"/>
        <v>Ipsden</v>
      </c>
      <c r="P10" s="41" t="str">
        <f t="shared" si="2"/>
        <v>Win</v>
      </c>
      <c r="Q10" s="41" t="str">
        <f t="shared" si="3"/>
        <v>Home</v>
      </c>
      <c r="R10" s="3" t="str">
        <f t="shared" si="4"/>
        <v>First</v>
      </c>
      <c r="S10" s="3">
        <f t="shared" si="5"/>
        <v>226</v>
      </c>
      <c r="T10" s="49">
        <f t="shared" si="6"/>
        <v>5</v>
      </c>
      <c r="U10" s="49">
        <f t="shared" si="7"/>
        <v>114</v>
      </c>
      <c r="V10" s="45">
        <f t="shared" si="8"/>
        <v>10</v>
      </c>
      <c r="W10" s="45">
        <f t="shared" si="9"/>
        <v>34</v>
      </c>
      <c r="X10" s="49">
        <f t="shared" si="10"/>
        <v>41</v>
      </c>
      <c r="Y10" s="49">
        <f t="shared" si="11"/>
        <v>15</v>
      </c>
      <c r="Z10" s="45">
        <f t="shared" si="12"/>
        <v>11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72</v>
      </c>
      <c r="E11" s="19"/>
      <c r="F11" s="57">
        <v>5</v>
      </c>
      <c r="G11" s="7" t="s">
        <v>66</v>
      </c>
      <c r="H11" s="8">
        <v>11</v>
      </c>
      <c r="I11" s="9">
        <v>1</v>
      </c>
      <c r="J11" s="19"/>
      <c r="K11" s="19"/>
      <c r="L11" s="20"/>
      <c r="M11" s="2"/>
      <c r="N11" s="42">
        <f t="shared" si="0"/>
        <v>40783</v>
      </c>
      <c r="O11" s="41" t="str">
        <f t="shared" si="1"/>
        <v>Ipsden</v>
      </c>
      <c r="P11" s="41" t="str">
        <f t="shared" si="2"/>
        <v>Win</v>
      </c>
      <c r="Q11" s="41" t="str">
        <f t="shared" si="3"/>
        <v>Home</v>
      </c>
      <c r="R11" s="3" t="str">
        <f t="shared" si="4"/>
        <v>First</v>
      </c>
      <c r="S11" s="3">
        <f t="shared" si="5"/>
        <v>226</v>
      </c>
      <c r="T11" s="49">
        <f t="shared" si="6"/>
        <v>5</v>
      </c>
      <c r="U11" s="49">
        <f t="shared" si="7"/>
        <v>114</v>
      </c>
      <c r="V11" s="45">
        <f t="shared" si="8"/>
        <v>10</v>
      </c>
      <c r="W11" s="45">
        <f t="shared" si="9"/>
        <v>34</v>
      </c>
      <c r="X11" s="49">
        <f t="shared" si="10"/>
        <v>41</v>
      </c>
      <c r="Y11" s="49">
        <f t="shared" si="11"/>
        <v>15</v>
      </c>
      <c r="Z11" s="45">
        <f t="shared" si="12"/>
        <v>11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118</v>
      </c>
      <c r="H12" s="8">
        <v>1</v>
      </c>
      <c r="I12" s="9">
        <v>1</v>
      </c>
      <c r="J12" s="19"/>
      <c r="K12" s="19"/>
      <c r="L12" s="20"/>
      <c r="M12" s="2"/>
      <c r="N12" s="42">
        <f t="shared" si="0"/>
        <v>40783</v>
      </c>
      <c r="O12" s="41" t="str">
        <f t="shared" si="1"/>
        <v>Ipsden</v>
      </c>
      <c r="P12" s="41" t="str">
        <f t="shared" si="2"/>
        <v>Win</v>
      </c>
      <c r="Q12" s="41" t="str">
        <f t="shared" si="3"/>
        <v>Home</v>
      </c>
      <c r="R12" s="3" t="str">
        <f t="shared" si="4"/>
        <v>First</v>
      </c>
      <c r="S12" s="3">
        <f t="shared" si="5"/>
        <v>226</v>
      </c>
      <c r="T12" s="49">
        <f t="shared" si="6"/>
        <v>5</v>
      </c>
      <c r="U12" s="49">
        <f t="shared" si="7"/>
        <v>114</v>
      </c>
      <c r="V12" s="45">
        <f t="shared" si="8"/>
        <v>10</v>
      </c>
      <c r="W12" s="45">
        <f t="shared" si="9"/>
        <v>34</v>
      </c>
      <c r="X12" s="49">
        <f t="shared" si="10"/>
        <v>41</v>
      </c>
      <c r="Y12" s="49">
        <f t="shared" si="11"/>
        <v>15</v>
      </c>
      <c r="Z12" s="45">
        <f t="shared" si="12"/>
        <v>11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124</v>
      </c>
      <c r="H13" s="8">
        <v>70</v>
      </c>
      <c r="I13" s="9">
        <v>0</v>
      </c>
      <c r="J13" s="19"/>
      <c r="K13" s="19"/>
      <c r="L13" s="20"/>
      <c r="M13" s="2"/>
      <c r="N13" s="43">
        <f t="shared" si="0"/>
        <v>40783</v>
      </c>
      <c r="O13" s="44" t="str">
        <f t="shared" si="1"/>
        <v>Ipsden</v>
      </c>
      <c r="P13" s="44" t="str">
        <f t="shared" si="2"/>
        <v>Win</v>
      </c>
      <c r="Q13" s="44" t="str">
        <f t="shared" si="3"/>
        <v>Home</v>
      </c>
      <c r="R13" s="4" t="str">
        <f t="shared" si="4"/>
        <v>First</v>
      </c>
      <c r="S13" s="4">
        <f t="shared" si="5"/>
        <v>226</v>
      </c>
      <c r="T13" s="50">
        <f t="shared" si="6"/>
        <v>5</v>
      </c>
      <c r="U13" s="50">
        <f t="shared" si="7"/>
        <v>114</v>
      </c>
      <c r="V13" s="47">
        <f t="shared" si="8"/>
        <v>10</v>
      </c>
      <c r="W13" s="47">
        <f t="shared" si="9"/>
        <v>34</v>
      </c>
      <c r="X13" s="50">
        <f t="shared" si="10"/>
        <v>41</v>
      </c>
      <c r="Y13" s="50">
        <f t="shared" si="11"/>
        <v>15</v>
      </c>
      <c r="Z13" s="47">
        <f t="shared" si="12"/>
        <v>11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226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5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114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10</v>
      </c>
      <c r="E19" s="19"/>
      <c r="F19" s="59" t="s">
        <v>18</v>
      </c>
      <c r="G19" s="60"/>
      <c r="H19" s="61">
        <v>15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34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41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97</v>
      </c>
      <c r="H24" s="67">
        <v>18</v>
      </c>
      <c r="I24" s="68">
        <v>4</v>
      </c>
      <c r="J24" s="68">
        <v>6</v>
      </c>
      <c r="K24" s="69">
        <v>48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66</v>
      </c>
      <c r="H25" s="72">
        <v>5</v>
      </c>
      <c r="I25" s="73">
        <v>0</v>
      </c>
      <c r="J25" s="73">
        <v>0</v>
      </c>
      <c r="K25" s="74">
        <v>21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98</v>
      </c>
      <c r="H26" s="72">
        <v>9</v>
      </c>
      <c r="I26" s="73">
        <v>1</v>
      </c>
      <c r="J26" s="73">
        <v>3</v>
      </c>
      <c r="K26" s="74">
        <v>33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67</v>
      </c>
      <c r="H27" s="72">
        <v>2</v>
      </c>
      <c r="I27" s="73">
        <v>1</v>
      </c>
      <c r="J27" s="73">
        <v>1</v>
      </c>
      <c r="K27" s="74">
        <v>1</v>
      </c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11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38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40790</v>
      </c>
      <c r="O3" s="83" t="str">
        <f t="shared" ref="O3:O13" si="1">$D$7</f>
        <v>Middleton Stoney</v>
      </c>
      <c r="P3" s="83" t="str">
        <f t="shared" ref="P3:P13" si="2">$D$9</f>
        <v>Loss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119</v>
      </c>
      <c r="T3" s="84">
        <f t="shared" ref="T3:T13" si="6">$D$16</f>
        <v>9</v>
      </c>
      <c r="U3" s="84">
        <f t="shared" ref="U3:U13" si="7">$D$18</f>
        <v>121</v>
      </c>
      <c r="V3" s="85">
        <f t="shared" ref="V3:V13" si="8">$D$19</f>
        <v>3</v>
      </c>
      <c r="W3" s="85">
        <f t="shared" ref="W3:W13" si="9">$D$21</f>
        <v>31</v>
      </c>
      <c r="X3" s="84">
        <f t="shared" ref="X3:X13" si="10">$D$22</f>
        <v>39</v>
      </c>
      <c r="Y3" s="84">
        <f t="shared" ref="Y3:Y13" si="11">$H$19</f>
        <v>6</v>
      </c>
      <c r="Z3" s="85">
        <f t="shared" ref="Z3:Z13" si="12">$H$36</f>
        <v>9</v>
      </c>
      <c r="AA3" s="84">
        <f>F7</f>
        <v>1</v>
      </c>
      <c r="AB3" s="84" t="str">
        <f>G7</f>
        <v>J. Leefe</v>
      </c>
      <c r="AC3" s="84">
        <f>H7</f>
        <v>3</v>
      </c>
      <c r="AD3" s="84">
        <f>I7</f>
        <v>1</v>
      </c>
      <c r="AE3" s="85">
        <f>F24</f>
        <v>1</v>
      </c>
      <c r="AF3" s="85" t="str">
        <f t="shared" ref="AF3:AJ13" si="13">G24</f>
        <v>J. Hunt</v>
      </c>
      <c r="AG3" s="85">
        <f t="shared" si="13"/>
        <v>11</v>
      </c>
      <c r="AH3" s="85">
        <f t="shared" si="13"/>
        <v>2</v>
      </c>
      <c r="AI3" s="85">
        <f t="shared" si="13"/>
        <v>1</v>
      </c>
      <c r="AJ3" s="86">
        <f t="shared" si="13"/>
        <v>27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40790</v>
      </c>
      <c r="O4" s="41" t="str">
        <f t="shared" si="1"/>
        <v>Middleton Stoney</v>
      </c>
      <c r="P4" s="41" t="str">
        <f t="shared" si="2"/>
        <v>Loss</v>
      </c>
      <c r="Q4" s="41" t="str">
        <f t="shared" si="3"/>
        <v>Away</v>
      </c>
      <c r="R4" s="3" t="str">
        <f t="shared" si="4"/>
        <v>First</v>
      </c>
      <c r="S4" s="3">
        <f t="shared" si="5"/>
        <v>119</v>
      </c>
      <c r="T4" s="49">
        <f t="shared" si="6"/>
        <v>9</v>
      </c>
      <c r="U4" s="49">
        <f t="shared" si="7"/>
        <v>121</v>
      </c>
      <c r="V4" s="45">
        <f t="shared" si="8"/>
        <v>3</v>
      </c>
      <c r="W4" s="45">
        <f t="shared" si="9"/>
        <v>31</v>
      </c>
      <c r="X4" s="49">
        <f t="shared" si="10"/>
        <v>39</v>
      </c>
      <c r="Y4" s="49">
        <f t="shared" si="11"/>
        <v>6</v>
      </c>
      <c r="Z4" s="45">
        <f t="shared" si="12"/>
        <v>9</v>
      </c>
      <c r="AA4" s="49">
        <f t="shared" ref="AA4:AD13" si="14">F8</f>
        <v>2</v>
      </c>
      <c r="AB4" s="49" t="str">
        <f t="shared" si="14"/>
        <v>J. Moberly</v>
      </c>
      <c r="AC4" s="49">
        <f t="shared" si="14"/>
        <v>14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A. Harvey-Thompson</v>
      </c>
      <c r="AG4" s="45">
        <f t="shared" si="13"/>
        <v>7</v>
      </c>
      <c r="AH4" s="45">
        <f t="shared" si="13"/>
        <v>0</v>
      </c>
      <c r="AI4" s="45">
        <f t="shared" si="13"/>
        <v>1</v>
      </c>
      <c r="AJ4" s="46">
        <f t="shared" si="13"/>
        <v>24</v>
      </c>
    </row>
    <row r="5" spans="2:36" ht="15.75" thickBot="1">
      <c r="B5" s="18"/>
      <c r="C5" s="25" t="s">
        <v>0</v>
      </c>
      <c r="D5" s="92">
        <v>40790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40790</v>
      </c>
      <c r="O5" s="41" t="str">
        <f t="shared" si="1"/>
        <v>Middleton Stoney</v>
      </c>
      <c r="P5" s="41" t="str">
        <f t="shared" si="2"/>
        <v>Loss</v>
      </c>
      <c r="Q5" s="41" t="str">
        <f t="shared" si="3"/>
        <v>Away</v>
      </c>
      <c r="R5" s="3" t="str">
        <f t="shared" si="4"/>
        <v>First</v>
      </c>
      <c r="S5" s="3">
        <f t="shared" si="5"/>
        <v>119</v>
      </c>
      <c r="T5" s="49">
        <f t="shared" si="6"/>
        <v>9</v>
      </c>
      <c r="U5" s="49">
        <f t="shared" si="7"/>
        <v>121</v>
      </c>
      <c r="V5" s="45">
        <f t="shared" si="8"/>
        <v>3</v>
      </c>
      <c r="W5" s="45">
        <f t="shared" si="9"/>
        <v>31</v>
      </c>
      <c r="X5" s="49">
        <f t="shared" si="10"/>
        <v>39</v>
      </c>
      <c r="Y5" s="49">
        <f t="shared" si="11"/>
        <v>6</v>
      </c>
      <c r="Z5" s="45">
        <f t="shared" si="12"/>
        <v>9</v>
      </c>
      <c r="AA5" s="49">
        <f t="shared" si="14"/>
        <v>3</v>
      </c>
      <c r="AB5" s="49" t="str">
        <f t="shared" si="14"/>
        <v>P. Briffett</v>
      </c>
      <c r="AC5" s="49">
        <f t="shared" si="14"/>
        <v>0</v>
      </c>
      <c r="AD5" s="49">
        <f t="shared" si="14"/>
        <v>1</v>
      </c>
      <c r="AE5" s="45">
        <f t="shared" si="15"/>
        <v>3</v>
      </c>
      <c r="AF5" s="45" t="str">
        <f t="shared" si="13"/>
        <v>N. Henry</v>
      </c>
      <c r="AG5" s="45">
        <f t="shared" si="13"/>
        <v>5</v>
      </c>
      <c r="AH5" s="45">
        <f t="shared" si="13"/>
        <v>0</v>
      </c>
      <c r="AI5" s="45">
        <f t="shared" si="13"/>
        <v>0</v>
      </c>
      <c r="AJ5" s="46">
        <f t="shared" si="13"/>
        <v>25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40790</v>
      </c>
      <c r="O6" s="41" t="str">
        <f t="shared" si="1"/>
        <v>Middleton Stoney</v>
      </c>
      <c r="P6" s="41" t="str">
        <f t="shared" si="2"/>
        <v>Loss</v>
      </c>
      <c r="Q6" s="41" t="str">
        <f t="shared" si="3"/>
        <v>Away</v>
      </c>
      <c r="R6" s="3" t="str">
        <f t="shared" si="4"/>
        <v>First</v>
      </c>
      <c r="S6" s="3">
        <f t="shared" si="5"/>
        <v>119</v>
      </c>
      <c r="T6" s="49">
        <f t="shared" si="6"/>
        <v>9</v>
      </c>
      <c r="U6" s="49">
        <f t="shared" si="7"/>
        <v>121</v>
      </c>
      <c r="V6" s="45">
        <f t="shared" si="8"/>
        <v>3</v>
      </c>
      <c r="W6" s="45">
        <f t="shared" si="9"/>
        <v>31</v>
      </c>
      <c r="X6" s="49">
        <f t="shared" si="10"/>
        <v>39</v>
      </c>
      <c r="Y6" s="49">
        <f t="shared" si="11"/>
        <v>6</v>
      </c>
      <c r="Z6" s="45">
        <f t="shared" si="12"/>
        <v>9</v>
      </c>
      <c r="AA6" s="49">
        <f t="shared" si="14"/>
        <v>4</v>
      </c>
      <c r="AB6" s="49" t="str">
        <f t="shared" si="14"/>
        <v>J. Hunt</v>
      </c>
      <c r="AC6" s="49">
        <f t="shared" si="14"/>
        <v>4</v>
      </c>
      <c r="AD6" s="49">
        <f t="shared" si="14"/>
        <v>1</v>
      </c>
      <c r="AE6" s="45">
        <f t="shared" si="15"/>
        <v>4</v>
      </c>
      <c r="AF6" s="45" t="str">
        <f t="shared" si="13"/>
        <v>J. Hancock</v>
      </c>
      <c r="AG6" s="45">
        <f t="shared" si="13"/>
        <v>4</v>
      </c>
      <c r="AH6" s="45">
        <f t="shared" si="13"/>
        <v>0</v>
      </c>
      <c r="AI6" s="45">
        <f t="shared" si="13"/>
        <v>0</v>
      </c>
      <c r="AJ6" s="46">
        <f t="shared" si="13"/>
        <v>14</v>
      </c>
    </row>
    <row r="7" spans="2:36" ht="15.75" thickBot="1">
      <c r="B7" s="18"/>
      <c r="C7" s="25" t="s">
        <v>1</v>
      </c>
      <c r="D7" s="93" t="s">
        <v>53</v>
      </c>
      <c r="E7" s="19"/>
      <c r="F7" s="53">
        <v>1</v>
      </c>
      <c r="G7" s="54" t="s">
        <v>85</v>
      </c>
      <c r="H7" s="55">
        <v>3</v>
      </c>
      <c r="I7" s="56">
        <v>1</v>
      </c>
      <c r="J7" s="19"/>
      <c r="K7" s="19"/>
      <c r="L7" s="20"/>
      <c r="M7" s="2"/>
      <c r="N7" s="42">
        <f t="shared" si="0"/>
        <v>40790</v>
      </c>
      <c r="O7" s="41" t="str">
        <f t="shared" si="1"/>
        <v>Middleton Stoney</v>
      </c>
      <c r="P7" s="41" t="str">
        <f t="shared" si="2"/>
        <v>Loss</v>
      </c>
      <c r="Q7" s="41" t="str">
        <f t="shared" si="3"/>
        <v>Away</v>
      </c>
      <c r="R7" s="3" t="str">
        <f t="shared" si="4"/>
        <v>First</v>
      </c>
      <c r="S7" s="3">
        <f t="shared" si="5"/>
        <v>119</v>
      </c>
      <c r="T7" s="49">
        <f t="shared" si="6"/>
        <v>9</v>
      </c>
      <c r="U7" s="49">
        <f t="shared" si="7"/>
        <v>121</v>
      </c>
      <c r="V7" s="45">
        <f t="shared" si="8"/>
        <v>3</v>
      </c>
      <c r="W7" s="45">
        <f t="shared" si="9"/>
        <v>31</v>
      </c>
      <c r="X7" s="49">
        <f t="shared" si="10"/>
        <v>39</v>
      </c>
      <c r="Y7" s="49">
        <f t="shared" si="11"/>
        <v>6</v>
      </c>
      <c r="Z7" s="45">
        <f t="shared" si="12"/>
        <v>9</v>
      </c>
      <c r="AA7" s="49">
        <f t="shared" si="14"/>
        <v>5</v>
      </c>
      <c r="AB7" s="49" t="str">
        <f t="shared" si="14"/>
        <v>S. Beardall</v>
      </c>
      <c r="AC7" s="49">
        <f t="shared" si="14"/>
        <v>12</v>
      </c>
      <c r="AD7" s="49">
        <f t="shared" si="14"/>
        <v>1</v>
      </c>
      <c r="AE7" s="45">
        <f t="shared" si="15"/>
        <v>5</v>
      </c>
      <c r="AF7" s="45" t="str">
        <f t="shared" si="13"/>
        <v>N. Runkell</v>
      </c>
      <c r="AG7" s="45">
        <f t="shared" si="13"/>
        <v>3</v>
      </c>
      <c r="AH7" s="45">
        <f t="shared" si="13"/>
        <v>0</v>
      </c>
      <c r="AI7" s="45">
        <f t="shared" si="13"/>
        <v>1</v>
      </c>
      <c r="AJ7" s="46">
        <f t="shared" si="13"/>
        <v>21</v>
      </c>
    </row>
    <row r="8" spans="2:36" ht="15.75" thickBot="1">
      <c r="B8" s="18"/>
      <c r="C8" s="19"/>
      <c r="D8" s="91"/>
      <c r="E8" s="19"/>
      <c r="F8" s="57">
        <v>2</v>
      </c>
      <c r="G8" s="7" t="s">
        <v>105</v>
      </c>
      <c r="H8" s="8">
        <v>14</v>
      </c>
      <c r="I8" s="9">
        <v>1</v>
      </c>
      <c r="J8" s="19"/>
      <c r="K8" s="19"/>
      <c r="L8" s="20"/>
      <c r="M8" s="2"/>
      <c r="N8" s="42">
        <f t="shared" si="0"/>
        <v>40790</v>
      </c>
      <c r="O8" s="41" t="str">
        <f t="shared" si="1"/>
        <v>Middleton Stoney</v>
      </c>
      <c r="P8" s="41" t="str">
        <f t="shared" si="2"/>
        <v>Loss</v>
      </c>
      <c r="Q8" s="41" t="str">
        <f t="shared" si="3"/>
        <v>Away</v>
      </c>
      <c r="R8" s="3" t="str">
        <f t="shared" si="4"/>
        <v>First</v>
      </c>
      <c r="S8" s="3">
        <f t="shared" si="5"/>
        <v>119</v>
      </c>
      <c r="T8" s="49">
        <f t="shared" si="6"/>
        <v>9</v>
      </c>
      <c r="U8" s="49">
        <f t="shared" si="7"/>
        <v>121</v>
      </c>
      <c r="V8" s="45">
        <f t="shared" si="8"/>
        <v>3</v>
      </c>
      <c r="W8" s="45">
        <f t="shared" si="9"/>
        <v>31</v>
      </c>
      <c r="X8" s="49">
        <f t="shared" si="10"/>
        <v>39</v>
      </c>
      <c r="Y8" s="49">
        <f t="shared" si="11"/>
        <v>6</v>
      </c>
      <c r="Z8" s="45">
        <f t="shared" si="12"/>
        <v>9</v>
      </c>
      <c r="AA8" s="49">
        <f t="shared" si="14"/>
        <v>6</v>
      </c>
      <c r="AB8" s="49" t="str">
        <f t="shared" si="14"/>
        <v>J. Hancock</v>
      </c>
      <c r="AC8" s="49">
        <f t="shared" si="14"/>
        <v>65</v>
      </c>
      <c r="AD8" s="49">
        <f t="shared" si="14"/>
        <v>1</v>
      </c>
      <c r="AE8" s="45">
        <f t="shared" si="15"/>
        <v>6</v>
      </c>
      <c r="AF8" s="45" t="str">
        <f t="shared" si="13"/>
        <v>C. Henry</v>
      </c>
      <c r="AG8" s="45">
        <f t="shared" si="13"/>
        <v>1</v>
      </c>
      <c r="AH8" s="45">
        <f t="shared" si="13"/>
        <v>0</v>
      </c>
      <c r="AI8" s="45">
        <f t="shared" si="13"/>
        <v>0</v>
      </c>
      <c r="AJ8" s="46">
        <f t="shared" si="13"/>
        <v>1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67</v>
      </c>
      <c r="H9" s="8">
        <v>0</v>
      </c>
      <c r="I9" s="9">
        <v>1</v>
      </c>
      <c r="J9" s="19"/>
      <c r="K9" s="19"/>
      <c r="L9" s="20"/>
      <c r="M9" s="2"/>
      <c r="N9" s="42">
        <f t="shared" si="0"/>
        <v>40790</v>
      </c>
      <c r="O9" s="41" t="str">
        <f t="shared" si="1"/>
        <v>Middleton Stoney</v>
      </c>
      <c r="P9" s="41" t="str">
        <f t="shared" si="2"/>
        <v>Loss</v>
      </c>
      <c r="Q9" s="41" t="str">
        <f t="shared" si="3"/>
        <v>Away</v>
      </c>
      <c r="R9" s="3" t="str">
        <f t="shared" si="4"/>
        <v>First</v>
      </c>
      <c r="S9" s="3">
        <f t="shared" si="5"/>
        <v>119</v>
      </c>
      <c r="T9" s="49">
        <f t="shared" si="6"/>
        <v>9</v>
      </c>
      <c r="U9" s="49">
        <f t="shared" si="7"/>
        <v>121</v>
      </c>
      <c r="V9" s="45">
        <f t="shared" si="8"/>
        <v>3</v>
      </c>
      <c r="W9" s="45">
        <f t="shared" si="9"/>
        <v>31</v>
      </c>
      <c r="X9" s="49">
        <f t="shared" si="10"/>
        <v>39</v>
      </c>
      <c r="Y9" s="49">
        <f t="shared" si="11"/>
        <v>6</v>
      </c>
      <c r="Z9" s="45">
        <f t="shared" si="12"/>
        <v>9</v>
      </c>
      <c r="AA9" s="49">
        <f t="shared" si="14"/>
        <v>7</v>
      </c>
      <c r="AB9" s="49" t="str">
        <f t="shared" si="14"/>
        <v>N. Henry</v>
      </c>
      <c r="AC9" s="49">
        <f t="shared" si="14"/>
        <v>0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63</v>
      </c>
      <c r="H10" s="8">
        <v>4</v>
      </c>
      <c r="I10" s="9">
        <v>1</v>
      </c>
      <c r="J10" s="19"/>
      <c r="K10" s="19"/>
      <c r="L10" s="20"/>
      <c r="M10" s="2"/>
      <c r="N10" s="42">
        <f t="shared" si="0"/>
        <v>40790</v>
      </c>
      <c r="O10" s="41" t="str">
        <f t="shared" si="1"/>
        <v>Middleton Stoney</v>
      </c>
      <c r="P10" s="41" t="str">
        <f t="shared" si="2"/>
        <v>Loss</v>
      </c>
      <c r="Q10" s="41" t="str">
        <f t="shared" si="3"/>
        <v>Away</v>
      </c>
      <c r="R10" s="3" t="str">
        <f t="shared" si="4"/>
        <v>First</v>
      </c>
      <c r="S10" s="3">
        <f t="shared" si="5"/>
        <v>119</v>
      </c>
      <c r="T10" s="49">
        <f t="shared" si="6"/>
        <v>9</v>
      </c>
      <c r="U10" s="49">
        <f t="shared" si="7"/>
        <v>121</v>
      </c>
      <c r="V10" s="45">
        <f t="shared" si="8"/>
        <v>3</v>
      </c>
      <c r="W10" s="45">
        <f t="shared" si="9"/>
        <v>31</v>
      </c>
      <c r="X10" s="49">
        <f t="shared" si="10"/>
        <v>39</v>
      </c>
      <c r="Y10" s="49">
        <f t="shared" si="11"/>
        <v>6</v>
      </c>
      <c r="Z10" s="45">
        <f t="shared" si="12"/>
        <v>9</v>
      </c>
      <c r="AA10" s="49">
        <f t="shared" si="14"/>
        <v>8</v>
      </c>
      <c r="AB10" s="49" t="str">
        <f t="shared" si="14"/>
        <v>C. Henry</v>
      </c>
      <c r="AC10" s="49">
        <f t="shared" si="14"/>
        <v>0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66</v>
      </c>
      <c r="H11" s="8">
        <v>12</v>
      </c>
      <c r="I11" s="9">
        <v>1</v>
      </c>
      <c r="J11" s="19"/>
      <c r="K11" s="19"/>
      <c r="L11" s="20"/>
      <c r="M11" s="2"/>
      <c r="N11" s="42">
        <f t="shared" si="0"/>
        <v>40790</v>
      </c>
      <c r="O11" s="41" t="str">
        <f t="shared" si="1"/>
        <v>Middleton Stoney</v>
      </c>
      <c r="P11" s="41" t="str">
        <f t="shared" si="2"/>
        <v>Loss</v>
      </c>
      <c r="Q11" s="41" t="str">
        <f t="shared" si="3"/>
        <v>Away</v>
      </c>
      <c r="R11" s="3" t="str">
        <f t="shared" si="4"/>
        <v>First</v>
      </c>
      <c r="S11" s="3">
        <f t="shared" si="5"/>
        <v>119</v>
      </c>
      <c r="T11" s="49">
        <f t="shared" si="6"/>
        <v>9</v>
      </c>
      <c r="U11" s="49">
        <f t="shared" si="7"/>
        <v>121</v>
      </c>
      <c r="V11" s="45">
        <f t="shared" si="8"/>
        <v>3</v>
      </c>
      <c r="W11" s="45">
        <f t="shared" si="9"/>
        <v>31</v>
      </c>
      <c r="X11" s="49">
        <f t="shared" si="10"/>
        <v>39</v>
      </c>
      <c r="Y11" s="49">
        <f t="shared" si="11"/>
        <v>6</v>
      </c>
      <c r="Z11" s="45">
        <f t="shared" si="12"/>
        <v>9</v>
      </c>
      <c r="AA11" s="49">
        <f t="shared" si="14"/>
        <v>9</v>
      </c>
      <c r="AB11" s="49" t="str">
        <f t="shared" si="14"/>
        <v>N. Runkell</v>
      </c>
      <c r="AC11" s="49">
        <f t="shared" si="14"/>
        <v>13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102</v>
      </c>
      <c r="H12" s="8">
        <v>65</v>
      </c>
      <c r="I12" s="9">
        <v>1</v>
      </c>
      <c r="J12" s="19"/>
      <c r="K12" s="19"/>
      <c r="L12" s="20"/>
      <c r="M12" s="2"/>
      <c r="N12" s="42">
        <f t="shared" si="0"/>
        <v>40790</v>
      </c>
      <c r="O12" s="41" t="str">
        <f t="shared" si="1"/>
        <v>Middleton Stoney</v>
      </c>
      <c r="P12" s="41" t="str">
        <f t="shared" si="2"/>
        <v>Loss</v>
      </c>
      <c r="Q12" s="41" t="str">
        <f t="shared" si="3"/>
        <v>Away</v>
      </c>
      <c r="R12" s="3" t="str">
        <f t="shared" si="4"/>
        <v>First</v>
      </c>
      <c r="S12" s="3">
        <f t="shared" si="5"/>
        <v>119</v>
      </c>
      <c r="T12" s="49">
        <f t="shared" si="6"/>
        <v>9</v>
      </c>
      <c r="U12" s="49">
        <f t="shared" si="7"/>
        <v>121</v>
      </c>
      <c r="V12" s="45">
        <f t="shared" si="8"/>
        <v>3</v>
      </c>
      <c r="W12" s="45">
        <f t="shared" si="9"/>
        <v>31</v>
      </c>
      <c r="X12" s="49">
        <f t="shared" si="10"/>
        <v>39</v>
      </c>
      <c r="Y12" s="49">
        <f t="shared" si="11"/>
        <v>6</v>
      </c>
      <c r="Z12" s="45">
        <f t="shared" si="12"/>
        <v>9</v>
      </c>
      <c r="AA12" s="49">
        <f t="shared" si="14"/>
        <v>10</v>
      </c>
      <c r="AB12" s="49" t="str">
        <f t="shared" si="14"/>
        <v>B. Bazell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 t="s">
        <v>64</v>
      </c>
      <c r="H13" s="8">
        <v>0</v>
      </c>
      <c r="I13" s="9">
        <v>1</v>
      </c>
      <c r="J13" s="19"/>
      <c r="K13" s="19"/>
      <c r="L13" s="20"/>
      <c r="M13" s="2"/>
      <c r="N13" s="43">
        <f t="shared" si="0"/>
        <v>40790</v>
      </c>
      <c r="O13" s="44" t="str">
        <f t="shared" si="1"/>
        <v>Middleton Stoney</v>
      </c>
      <c r="P13" s="44" t="str">
        <f t="shared" si="2"/>
        <v>Loss</v>
      </c>
      <c r="Q13" s="44" t="str">
        <f t="shared" si="3"/>
        <v>Away</v>
      </c>
      <c r="R13" s="4" t="str">
        <f t="shared" si="4"/>
        <v>First</v>
      </c>
      <c r="S13" s="4">
        <f t="shared" si="5"/>
        <v>119</v>
      </c>
      <c r="T13" s="50">
        <f t="shared" si="6"/>
        <v>9</v>
      </c>
      <c r="U13" s="50">
        <f t="shared" si="7"/>
        <v>121</v>
      </c>
      <c r="V13" s="47">
        <f t="shared" si="8"/>
        <v>3</v>
      </c>
      <c r="W13" s="47">
        <f t="shared" si="9"/>
        <v>31</v>
      </c>
      <c r="X13" s="50">
        <f t="shared" si="10"/>
        <v>39</v>
      </c>
      <c r="Y13" s="50">
        <f t="shared" si="11"/>
        <v>6</v>
      </c>
      <c r="Z13" s="47">
        <f t="shared" si="12"/>
        <v>9</v>
      </c>
      <c r="AA13" s="50">
        <f t="shared" si="14"/>
        <v>11</v>
      </c>
      <c r="AB13" s="50" t="str">
        <f t="shared" si="14"/>
        <v>A. Harvey-Thompson</v>
      </c>
      <c r="AC13" s="50">
        <f t="shared" si="14"/>
        <v>2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120</v>
      </c>
      <c r="H14" s="8">
        <v>0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119</v>
      </c>
      <c r="E15" s="19"/>
      <c r="F15" s="57">
        <v>9</v>
      </c>
      <c r="G15" s="7" t="s">
        <v>93</v>
      </c>
      <c r="H15" s="8">
        <v>13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9</v>
      </c>
      <c r="E16" s="19"/>
      <c r="F16" s="57">
        <v>10</v>
      </c>
      <c r="G16" s="7" t="s">
        <v>100</v>
      </c>
      <c r="H16" s="8">
        <v>0</v>
      </c>
      <c r="I16" s="9">
        <v>0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86</v>
      </c>
      <c r="H17" s="11">
        <v>2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121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3</v>
      </c>
      <c r="E19" s="19"/>
      <c r="F19" s="59" t="s">
        <v>18</v>
      </c>
      <c r="G19" s="60"/>
      <c r="H19" s="61">
        <v>6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31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39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63</v>
      </c>
      <c r="H24" s="67">
        <v>11</v>
      </c>
      <c r="I24" s="68">
        <v>2</v>
      </c>
      <c r="J24" s="68">
        <v>1</v>
      </c>
      <c r="K24" s="68">
        <v>27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86</v>
      </c>
      <c r="H25" s="72">
        <v>7</v>
      </c>
      <c r="I25" s="73">
        <v>0</v>
      </c>
      <c r="J25" s="73">
        <v>1</v>
      </c>
      <c r="K25" s="73">
        <v>24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5</v>
      </c>
      <c r="I26" s="73">
        <v>0</v>
      </c>
      <c r="J26" s="73">
        <v>0</v>
      </c>
      <c r="K26" s="73">
        <v>25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102</v>
      </c>
      <c r="H27" s="72">
        <v>4</v>
      </c>
      <c r="I27" s="73">
        <v>0</v>
      </c>
      <c r="J27" s="73">
        <v>0</v>
      </c>
      <c r="K27" s="73">
        <v>14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93</v>
      </c>
      <c r="H28" s="72">
        <v>3</v>
      </c>
      <c r="I28" s="73">
        <v>0</v>
      </c>
      <c r="J28" s="73">
        <v>1</v>
      </c>
      <c r="K28" s="73">
        <v>21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120</v>
      </c>
      <c r="H29" s="72">
        <v>1</v>
      </c>
      <c r="I29" s="73">
        <v>0</v>
      </c>
      <c r="J29" s="73">
        <v>0</v>
      </c>
      <c r="K29" s="73">
        <v>1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9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33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40797</v>
      </c>
      <c r="O3" s="83" t="str">
        <f t="shared" ref="O3:O13" si="1">$D$7</f>
        <v>Medmenham</v>
      </c>
      <c r="P3" s="83" t="str">
        <f t="shared" ref="P3:P13" si="2">$D$9</f>
        <v>Draw</v>
      </c>
      <c r="Q3" s="83" t="str">
        <f t="shared" ref="Q3:Q13" si="3">$D$11</f>
        <v>Away</v>
      </c>
      <c r="R3" s="5" t="str">
        <f t="shared" ref="R3:R13" si="4">$D$13</f>
        <v>First</v>
      </c>
      <c r="S3" s="5">
        <f t="shared" ref="S3:S13" si="5">$D$15</f>
        <v>215</v>
      </c>
      <c r="T3" s="84">
        <f t="shared" ref="T3:T13" si="6">$D$16</f>
        <v>4</v>
      </c>
      <c r="U3" s="84">
        <f t="shared" ref="U3:U13" si="7">$D$18</f>
        <v>140</v>
      </c>
      <c r="V3" s="85">
        <f t="shared" ref="V3:V13" si="8">$D$19</f>
        <v>6</v>
      </c>
      <c r="W3" s="85">
        <f t="shared" ref="W3:W13" si="9">$D$21</f>
        <v>41</v>
      </c>
      <c r="X3" s="84">
        <f t="shared" ref="X3:X13" si="10">$D$22</f>
        <v>31</v>
      </c>
      <c r="Y3" s="84">
        <f t="shared" ref="Y3:Y13" si="11">$H$19</f>
        <v>20</v>
      </c>
      <c r="Z3" s="85">
        <f t="shared" ref="Z3:Z13" si="12">$H$36</f>
        <v>11</v>
      </c>
      <c r="AA3" s="84">
        <f>F7</f>
        <v>1</v>
      </c>
      <c r="AB3" s="84" t="str">
        <f>G7</f>
        <v>O. Brett</v>
      </c>
      <c r="AC3" s="84">
        <f>H7</f>
        <v>6</v>
      </c>
      <c r="AD3" s="84">
        <f>I7</f>
        <v>1</v>
      </c>
      <c r="AE3" s="85">
        <f>F24</f>
        <v>1</v>
      </c>
      <c r="AF3" s="85" t="str">
        <f t="shared" ref="AF3:AJ13" si="13">G24</f>
        <v>M. Kiernan</v>
      </c>
      <c r="AG3" s="85">
        <f t="shared" si="13"/>
        <v>7</v>
      </c>
      <c r="AH3" s="85">
        <f t="shared" si="13"/>
        <v>2</v>
      </c>
      <c r="AI3" s="85">
        <f t="shared" si="13"/>
        <v>0</v>
      </c>
      <c r="AJ3" s="86">
        <f t="shared" si="13"/>
        <v>18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40797</v>
      </c>
      <c r="O4" s="41" t="str">
        <f t="shared" si="1"/>
        <v>Medmenham</v>
      </c>
      <c r="P4" s="41" t="str">
        <f t="shared" si="2"/>
        <v>Draw</v>
      </c>
      <c r="Q4" s="41" t="str">
        <f t="shared" si="3"/>
        <v>Away</v>
      </c>
      <c r="R4" s="3" t="str">
        <f t="shared" si="4"/>
        <v>First</v>
      </c>
      <c r="S4" s="3">
        <f t="shared" si="5"/>
        <v>215</v>
      </c>
      <c r="T4" s="49">
        <f t="shared" si="6"/>
        <v>4</v>
      </c>
      <c r="U4" s="49">
        <f t="shared" si="7"/>
        <v>140</v>
      </c>
      <c r="V4" s="45">
        <f t="shared" si="8"/>
        <v>6</v>
      </c>
      <c r="W4" s="45">
        <f t="shared" si="9"/>
        <v>41</v>
      </c>
      <c r="X4" s="49">
        <f t="shared" si="10"/>
        <v>31</v>
      </c>
      <c r="Y4" s="49">
        <f t="shared" si="11"/>
        <v>20</v>
      </c>
      <c r="Z4" s="45">
        <f t="shared" si="12"/>
        <v>11</v>
      </c>
      <c r="AA4" s="49">
        <f t="shared" ref="AA4:AD13" si="14">F8</f>
        <v>2</v>
      </c>
      <c r="AB4" s="49" t="str">
        <f t="shared" si="14"/>
        <v>C. Simon</v>
      </c>
      <c r="AC4" s="49">
        <f t="shared" si="14"/>
        <v>11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P. Girdler</v>
      </c>
      <c r="AG4" s="45">
        <f t="shared" si="13"/>
        <v>5</v>
      </c>
      <c r="AH4" s="45">
        <f t="shared" si="13"/>
        <v>1</v>
      </c>
      <c r="AI4" s="45">
        <f t="shared" si="13"/>
        <v>1</v>
      </c>
      <c r="AJ4" s="46">
        <f t="shared" si="13"/>
        <v>8</v>
      </c>
    </row>
    <row r="5" spans="2:36" ht="15.75" thickBot="1">
      <c r="B5" s="18"/>
      <c r="C5" s="25" t="s">
        <v>0</v>
      </c>
      <c r="D5" s="92">
        <v>40797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40797</v>
      </c>
      <c r="O5" s="41" t="str">
        <f t="shared" si="1"/>
        <v>Medmenham</v>
      </c>
      <c r="P5" s="41" t="str">
        <f t="shared" si="2"/>
        <v>Draw</v>
      </c>
      <c r="Q5" s="41" t="str">
        <f t="shared" si="3"/>
        <v>Away</v>
      </c>
      <c r="R5" s="3" t="str">
        <f t="shared" si="4"/>
        <v>First</v>
      </c>
      <c r="S5" s="3">
        <f t="shared" si="5"/>
        <v>215</v>
      </c>
      <c r="T5" s="49">
        <f t="shared" si="6"/>
        <v>4</v>
      </c>
      <c r="U5" s="49">
        <f t="shared" si="7"/>
        <v>140</v>
      </c>
      <c r="V5" s="45">
        <f t="shared" si="8"/>
        <v>6</v>
      </c>
      <c r="W5" s="45">
        <f t="shared" si="9"/>
        <v>41</v>
      </c>
      <c r="X5" s="49">
        <f t="shared" si="10"/>
        <v>31</v>
      </c>
      <c r="Y5" s="49">
        <f t="shared" si="11"/>
        <v>20</v>
      </c>
      <c r="Z5" s="45">
        <f t="shared" si="12"/>
        <v>11</v>
      </c>
      <c r="AA5" s="49">
        <f t="shared" si="14"/>
        <v>3</v>
      </c>
      <c r="AB5" s="49" t="str">
        <f t="shared" si="14"/>
        <v>T. Wade</v>
      </c>
      <c r="AC5" s="49">
        <f t="shared" si="14"/>
        <v>81</v>
      </c>
      <c r="AD5" s="49">
        <f t="shared" si="14"/>
        <v>1</v>
      </c>
      <c r="AE5" s="45">
        <f t="shared" si="15"/>
        <v>3</v>
      </c>
      <c r="AF5" s="45" t="str">
        <f t="shared" si="13"/>
        <v>N. Fox</v>
      </c>
      <c r="AG5" s="45">
        <f t="shared" si="13"/>
        <v>9</v>
      </c>
      <c r="AH5" s="45">
        <f t="shared" si="13"/>
        <v>0</v>
      </c>
      <c r="AI5" s="45">
        <f t="shared" si="13"/>
        <v>1</v>
      </c>
      <c r="AJ5" s="46">
        <f t="shared" si="13"/>
        <v>26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40797</v>
      </c>
      <c r="O6" s="41" t="str">
        <f t="shared" si="1"/>
        <v>Medmenham</v>
      </c>
      <c r="P6" s="41" t="str">
        <f t="shared" si="2"/>
        <v>Draw</v>
      </c>
      <c r="Q6" s="41" t="str">
        <f t="shared" si="3"/>
        <v>Away</v>
      </c>
      <c r="R6" s="3" t="str">
        <f t="shared" si="4"/>
        <v>First</v>
      </c>
      <c r="S6" s="3">
        <f t="shared" si="5"/>
        <v>215</v>
      </c>
      <c r="T6" s="49">
        <f t="shared" si="6"/>
        <v>4</v>
      </c>
      <c r="U6" s="49">
        <f t="shared" si="7"/>
        <v>140</v>
      </c>
      <c r="V6" s="45">
        <f t="shared" si="8"/>
        <v>6</v>
      </c>
      <c r="W6" s="45">
        <f t="shared" si="9"/>
        <v>41</v>
      </c>
      <c r="X6" s="49">
        <f t="shared" si="10"/>
        <v>31</v>
      </c>
      <c r="Y6" s="49">
        <f t="shared" si="11"/>
        <v>20</v>
      </c>
      <c r="Z6" s="45">
        <f t="shared" si="12"/>
        <v>11</v>
      </c>
      <c r="AA6" s="49">
        <f t="shared" si="14"/>
        <v>4</v>
      </c>
      <c r="AB6" s="49" t="str">
        <f t="shared" si="14"/>
        <v>R. Gunn</v>
      </c>
      <c r="AC6" s="49">
        <f t="shared" si="14"/>
        <v>79</v>
      </c>
      <c r="AD6" s="49">
        <f t="shared" si="14"/>
        <v>1</v>
      </c>
      <c r="AE6" s="45">
        <f t="shared" si="15"/>
        <v>4</v>
      </c>
      <c r="AF6" s="45" t="str">
        <f t="shared" si="13"/>
        <v>N. Henry</v>
      </c>
      <c r="AG6" s="45">
        <f t="shared" si="13"/>
        <v>8</v>
      </c>
      <c r="AH6" s="45">
        <f t="shared" si="13"/>
        <v>0</v>
      </c>
      <c r="AI6" s="45">
        <f t="shared" si="13"/>
        <v>1</v>
      </c>
      <c r="AJ6" s="46">
        <f t="shared" si="13"/>
        <v>50</v>
      </c>
    </row>
    <row r="7" spans="2:36" ht="15.75" thickBot="1">
      <c r="B7" s="18"/>
      <c r="C7" s="25" t="s">
        <v>1</v>
      </c>
      <c r="D7" s="93" t="s">
        <v>51</v>
      </c>
      <c r="E7" s="19"/>
      <c r="F7" s="53">
        <v>1</v>
      </c>
      <c r="G7" s="54" t="s">
        <v>65</v>
      </c>
      <c r="H7" s="55">
        <v>6</v>
      </c>
      <c r="I7" s="56">
        <v>1</v>
      </c>
      <c r="J7" s="19"/>
      <c r="K7" s="19"/>
      <c r="L7" s="20"/>
      <c r="M7" s="2"/>
      <c r="N7" s="42">
        <f t="shared" si="0"/>
        <v>40797</v>
      </c>
      <c r="O7" s="41" t="str">
        <f t="shared" si="1"/>
        <v>Medmenham</v>
      </c>
      <c r="P7" s="41" t="str">
        <f t="shared" si="2"/>
        <v>Draw</v>
      </c>
      <c r="Q7" s="41" t="str">
        <f t="shared" si="3"/>
        <v>Away</v>
      </c>
      <c r="R7" s="3" t="str">
        <f t="shared" si="4"/>
        <v>First</v>
      </c>
      <c r="S7" s="3">
        <f t="shared" si="5"/>
        <v>215</v>
      </c>
      <c r="T7" s="49">
        <f t="shared" si="6"/>
        <v>4</v>
      </c>
      <c r="U7" s="49">
        <f t="shared" si="7"/>
        <v>140</v>
      </c>
      <c r="V7" s="45">
        <f t="shared" si="8"/>
        <v>6</v>
      </c>
      <c r="W7" s="45">
        <f t="shared" si="9"/>
        <v>41</v>
      </c>
      <c r="X7" s="49">
        <f t="shared" si="10"/>
        <v>31</v>
      </c>
      <c r="Y7" s="49">
        <f t="shared" si="11"/>
        <v>20</v>
      </c>
      <c r="Z7" s="45">
        <f t="shared" si="12"/>
        <v>11</v>
      </c>
      <c r="AA7" s="49">
        <f t="shared" si="14"/>
        <v>5</v>
      </c>
      <c r="AB7" s="49" t="str">
        <f t="shared" si="14"/>
        <v>J. Hunt</v>
      </c>
      <c r="AC7" s="49">
        <f t="shared" si="14"/>
        <v>17</v>
      </c>
      <c r="AD7" s="49">
        <f t="shared" si="14"/>
        <v>0</v>
      </c>
      <c r="AE7" s="45">
        <f t="shared" si="15"/>
        <v>5</v>
      </c>
      <c r="AF7" s="45" t="str">
        <f t="shared" si="13"/>
        <v>J. Hancock</v>
      </c>
      <c r="AG7" s="45">
        <f t="shared" si="13"/>
        <v>3</v>
      </c>
      <c r="AH7" s="45">
        <f t="shared" si="13"/>
        <v>1</v>
      </c>
      <c r="AI7" s="45">
        <f t="shared" si="13"/>
        <v>0</v>
      </c>
      <c r="AJ7" s="46">
        <f t="shared" si="13"/>
        <v>6</v>
      </c>
    </row>
    <row r="8" spans="2:36" ht="15.75" thickBot="1">
      <c r="B8" s="18"/>
      <c r="C8" s="19"/>
      <c r="D8" s="91"/>
      <c r="E8" s="19"/>
      <c r="F8" s="57">
        <v>2</v>
      </c>
      <c r="G8" s="7" t="s">
        <v>68</v>
      </c>
      <c r="H8" s="8">
        <v>11</v>
      </c>
      <c r="I8" s="9">
        <v>1</v>
      </c>
      <c r="J8" s="19"/>
      <c r="K8" s="19"/>
      <c r="L8" s="20"/>
      <c r="M8" s="2"/>
      <c r="N8" s="42">
        <f t="shared" si="0"/>
        <v>40797</v>
      </c>
      <c r="O8" s="41" t="str">
        <f t="shared" si="1"/>
        <v>Medmenham</v>
      </c>
      <c r="P8" s="41" t="str">
        <f t="shared" si="2"/>
        <v>Draw</v>
      </c>
      <c r="Q8" s="41" t="str">
        <f t="shared" si="3"/>
        <v>Away</v>
      </c>
      <c r="R8" s="3" t="str">
        <f t="shared" si="4"/>
        <v>First</v>
      </c>
      <c r="S8" s="3">
        <f t="shared" si="5"/>
        <v>215</v>
      </c>
      <c r="T8" s="49">
        <f t="shared" si="6"/>
        <v>4</v>
      </c>
      <c r="U8" s="49">
        <f t="shared" si="7"/>
        <v>140</v>
      </c>
      <c r="V8" s="45">
        <f t="shared" si="8"/>
        <v>6</v>
      </c>
      <c r="W8" s="45">
        <f t="shared" si="9"/>
        <v>41</v>
      </c>
      <c r="X8" s="49">
        <f t="shared" si="10"/>
        <v>31</v>
      </c>
      <c r="Y8" s="49">
        <f t="shared" si="11"/>
        <v>20</v>
      </c>
      <c r="Z8" s="45">
        <f t="shared" si="12"/>
        <v>11</v>
      </c>
      <c r="AA8" s="49">
        <f t="shared" si="14"/>
        <v>6</v>
      </c>
      <c r="AB8" s="49" t="str">
        <f t="shared" si="14"/>
        <v>N. Fox</v>
      </c>
      <c r="AC8" s="49">
        <f t="shared" si="14"/>
        <v>1</v>
      </c>
      <c r="AD8" s="49">
        <f t="shared" si="14"/>
        <v>0</v>
      </c>
      <c r="AE8" s="45">
        <f t="shared" si="15"/>
        <v>6</v>
      </c>
      <c r="AF8" s="45" t="str">
        <f t="shared" si="13"/>
        <v>P. Briffett</v>
      </c>
      <c r="AG8" s="45">
        <f t="shared" si="13"/>
        <v>5</v>
      </c>
      <c r="AH8" s="45">
        <f t="shared" si="13"/>
        <v>2</v>
      </c>
      <c r="AI8" s="45">
        <f t="shared" si="13"/>
        <v>2</v>
      </c>
      <c r="AJ8" s="46">
        <f t="shared" si="13"/>
        <v>11</v>
      </c>
    </row>
    <row r="9" spans="2:36" ht="15.75" thickBot="1">
      <c r="B9" s="18"/>
      <c r="C9" s="24" t="s">
        <v>2</v>
      </c>
      <c r="D9" s="94" t="s">
        <v>61</v>
      </c>
      <c r="E9" s="19"/>
      <c r="F9" s="57">
        <v>3</v>
      </c>
      <c r="G9" s="7" t="s">
        <v>108</v>
      </c>
      <c r="H9" s="8">
        <v>81</v>
      </c>
      <c r="I9" s="9">
        <v>1</v>
      </c>
      <c r="J9" s="19"/>
      <c r="K9" s="19"/>
      <c r="L9" s="20"/>
      <c r="M9" s="2"/>
      <c r="N9" s="42">
        <f t="shared" si="0"/>
        <v>40797</v>
      </c>
      <c r="O9" s="41" t="str">
        <f t="shared" si="1"/>
        <v>Medmenham</v>
      </c>
      <c r="P9" s="41" t="str">
        <f t="shared" si="2"/>
        <v>Draw</v>
      </c>
      <c r="Q9" s="41" t="str">
        <f t="shared" si="3"/>
        <v>Away</v>
      </c>
      <c r="R9" s="3" t="str">
        <f t="shared" si="4"/>
        <v>First</v>
      </c>
      <c r="S9" s="3">
        <f t="shared" si="5"/>
        <v>215</v>
      </c>
      <c r="T9" s="49">
        <f t="shared" si="6"/>
        <v>4</v>
      </c>
      <c r="U9" s="49">
        <f t="shared" si="7"/>
        <v>140</v>
      </c>
      <c r="V9" s="45">
        <f t="shared" si="8"/>
        <v>6</v>
      </c>
      <c r="W9" s="45">
        <f t="shared" si="9"/>
        <v>41</v>
      </c>
      <c r="X9" s="49">
        <f t="shared" si="10"/>
        <v>31</v>
      </c>
      <c r="Y9" s="49">
        <f t="shared" si="11"/>
        <v>20</v>
      </c>
      <c r="Z9" s="45">
        <f t="shared" si="12"/>
        <v>11</v>
      </c>
      <c r="AA9" s="49">
        <f t="shared" si="14"/>
        <v>7</v>
      </c>
      <c r="AB9" s="49">
        <f t="shared" si="14"/>
        <v>0</v>
      </c>
      <c r="AC9" s="49">
        <f t="shared" si="14"/>
        <v>0</v>
      </c>
      <c r="AD9" s="49">
        <f t="shared" si="14"/>
        <v>0</v>
      </c>
      <c r="AE9" s="45">
        <f t="shared" si="15"/>
        <v>7</v>
      </c>
      <c r="AF9" s="45" t="str">
        <f t="shared" si="13"/>
        <v>O. Brett</v>
      </c>
      <c r="AG9" s="45">
        <f t="shared" si="13"/>
        <v>3</v>
      </c>
      <c r="AH9" s="45">
        <f t="shared" si="13"/>
        <v>2</v>
      </c>
      <c r="AI9" s="45">
        <f t="shared" si="13"/>
        <v>1</v>
      </c>
      <c r="AJ9" s="46">
        <f t="shared" si="13"/>
        <v>5</v>
      </c>
    </row>
    <row r="10" spans="2:36" ht="15.75" thickBot="1">
      <c r="B10" s="18"/>
      <c r="C10" s="19"/>
      <c r="D10" s="91"/>
      <c r="E10" s="19"/>
      <c r="F10" s="57">
        <v>4</v>
      </c>
      <c r="G10" s="7" t="s">
        <v>70</v>
      </c>
      <c r="H10" s="8">
        <v>79</v>
      </c>
      <c r="I10" s="9">
        <v>1</v>
      </c>
      <c r="J10" s="19"/>
      <c r="K10" s="19"/>
      <c r="L10" s="20"/>
      <c r="M10" s="2"/>
      <c r="N10" s="42">
        <f t="shared" si="0"/>
        <v>40797</v>
      </c>
      <c r="O10" s="41" t="str">
        <f t="shared" si="1"/>
        <v>Medmenham</v>
      </c>
      <c r="P10" s="41" t="str">
        <f t="shared" si="2"/>
        <v>Draw</v>
      </c>
      <c r="Q10" s="41" t="str">
        <f t="shared" si="3"/>
        <v>Away</v>
      </c>
      <c r="R10" s="3" t="str">
        <f t="shared" si="4"/>
        <v>First</v>
      </c>
      <c r="S10" s="3">
        <f t="shared" si="5"/>
        <v>215</v>
      </c>
      <c r="T10" s="49">
        <f t="shared" si="6"/>
        <v>4</v>
      </c>
      <c r="U10" s="49">
        <f t="shared" si="7"/>
        <v>140</v>
      </c>
      <c r="V10" s="45">
        <f t="shared" si="8"/>
        <v>6</v>
      </c>
      <c r="W10" s="45">
        <f t="shared" si="9"/>
        <v>41</v>
      </c>
      <c r="X10" s="49">
        <f t="shared" si="10"/>
        <v>31</v>
      </c>
      <c r="Y10" s="49">
        <f t="shared" si="11"/>
        <v>20</v>
      </c>
      <c r="Z10" s="45">
        <f t="shared" si="12"/>
        <v>11</v>
      </c>
      <c r="AA10" s="49">
        <f t="shared" si="14"/>
        <v>8</v>
      </c>
      <c r="AB10" s="49">
        <f t="shared" si="14"/>
        <v>0</v>
      </c>
      <c r="AC10" s="49">
        <f t="shared" si="14"/>
        <v>0</v>
      </c>
      <c r="AD10" s="49">
        <f t="shared" si="14"/>
        <v>0</v>
      </c>
      <c r="AE10" s="45">
        <f t="shared" si="15"/>
        <v>8</v>
      </c>
      <c r="AF10" s="45" t="str">
        <f t="shared" si="13"/>
        <v>J. Hunt</v>
      </c>
      <c r="AG10" s="45">
        <f t="shared" si="13"/>
        <v>1</v>
      </c>
      <c r="AH10" s="45">
        <f t="shared" si="13"/>
        <v>0</v>
      </c>
      <c r="AI10" s="45">
        <f t="shared" si="13"/>
        <v>0</v>
      </c>
      <c r="AJ10" s="46">
        <f t="shared" si="13"/>
        <v>5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63</v>
      </c>
      <c r="H11" s="8">
        <v>17</v>
      </c>
      <c r="I11" s="9">
        <v>0</v>
      </c>
      <c r="J11" s="19"/>
      <c r="K11" s="19"/>
      <c r="L11" s="20"/>
      <c r="M11" s="2"/>
      <c r="N11" s="42">
        <f t="shared" si="0"/>
        <v>40797</v>
      </c>
      <c r="O11" s="41" t="str">
        <f t="shared" si="1"/>
        <v>Medmenham</v>
      </c>
      <c r="P11" s="41" t="str">
        <f t="shared" si="2"/>
        <v>Draw</v>
      </c>
      <c r="Q11" s="41" t="str">
        <f t="shared" si="3"/>
        <v>Away</v>
      </c>
      <c r="R11" s="3" t="str">
        <f t="shared" si="4"/>
        <v>First</v>
      </c>
      <c r="S11" s="3">
        <f t="shared" si="5"/>
        <v>215</v>
      </c>
      <c r="T11" s="49">
        <f t="shared" si="6"/>
        <v>4</v>
      </c>
      <c r="U11" s="49">
        <f t="shared" si="7"/>
        <v>140</v>
      </c>
      <c r="V11" s="45">
        <f t="shared" si="8"/>
        <v>6</v>
      </c>
      <c r="W11" s="45">
        <f t="shared" si="9"/>
        <v>41</v>
      </c>
      <c r="X11" s="49">
        <f t="shared" si="10"/>
        <v>31</v>
      </c>
      <c r="Y11" s="49">
        <f t="shared" si="11"/>
        <v>20</v>
      </c>
      <c r="Z11" s="45">
        <f t="shared" si="12"/>
        <v>11</v>
      </c>
      <c r="AA11" s="49">
        <f t="shared" si="14"/>
        <v>9</v>
      </c>
      <c r="AB11" s="49">
        <f t="shared" si="14"/>
        <v>0</v>
      </c>
      <c r="AC11" s="49">
        <f t="shared" si="14"/>
        <v>0</v>
      </c>
      <c r="AD11" s="49">
        <f t="shared" si="14"/>
        <v>0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125</v>
      </c>
      <c r="H12" s="8">
        <v>1</v>
      </c>
      <c r="I12" s="9">
        <v>0</v>
      </c>
      <c r="J12" s="19"/>
      <c r="K12" s="19"/>
      <c r="L12" s="20"/>
      <c r="M12" s="2"/>
      <c r="N12" s="42">
        <f t="shared" si="0"/>
        <v>40797</v>
      </c>
      <c r="O12" s="41" t="str">
        <f t="shared" si="1"/>
        <v>Medmenham</v>
      </c>
      <c r="P12" s="41" t="str">
        <f t="shared" si="2"/>
        <v>Draw</v>
      </c>
      <c r="Q12" s="41" t="str">
        <f t="shared" si="3"/>
        <v>Away</v>
      </c>
      <c r="R12" s="3" t="str">
        <f t="shared" si="4"/>
        <v>First</v>
      </c>
      <c r="S12" s="3">
        <f t="shared" si="5"/>
        <v>215</v>
      </c>
      <c r="T12" s="49">
        <f t="shared" si="6"/>
        <v>4</v>
      </c>
      <c r="U12" s="49">
        <f t="shared" si="7"/>
        <v>140</v>
      </c>
      <c r="V12" s="45">
        <f t="shared" si="8"/>
        <v>6</v>
      </c>
      <c r="W12" s="45">
        <f t="shared" si="9"/>
        <v>41</v>
      </c>
      <c r="X12" s="49">
        <f t="shared" si="10"/>
        <v>31</v>
      </c>
      <c r="Y12" s="49">
        <f t="shared" si="11"/>
        <v>20</v>
      </c>
      <c r="Z12" s="45">
        <f t="shared" si="12"/>
        <v>11</v>
      </c>
      <c r="AA12" s="49">
        <f t="shared" si="14"/>
        <v>10</v>
      </c>
      <c r="AB12" s="49">
        <f t="shared" si="14"/>
        <v>0</v>
      </c>
      <c r="AC12" s="49">
        <f t="shared" si="14"/>
        <v>0</v>
      </c>
      <c r="AD12" s="49">
        <f t="shared" si="14"/>
        <v>0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87</v>
      </c>
      <c r="E13" s="19"/>
      <c r="F13" s="57">
        <v>7</v>
      </c>
      <c r="G13" s="7"/>
      <c r="H13" s="8"/>
      <c r="I13" s="9"/>
      <c r="J13" s="19"/>
      <c r="K13" s="19"/>
      <c r="L13" s="20"/>
      <c r="M13" s="2"/>
      <c r="N13" s="43">
        <f t="shared" si="0"/>
        <v>40797</v>
      </c>
      <c r="O13" s="44" t="str">
        <f t="shared" si="1"/>
        <v>Medmenham</v>
      </c>
      <c r="P13" s="44" t="str">
        <f t="shared" si="2"/>
        <v>Draw</v>
      </c>
      <c r="Q13" s="44" t="str">
        <f t="shared" si="3"/>
        <v>Away</v>
      </c>
      <c r="R13" s="4" t="str">
        <f t="shared" si="4"/>
        <v>First</v>
      </c>
      <c r="S13" s="4">
        <f t="shared" si="5"/>
        <v>215</v>
      </c>
      <c r="T13" s="50">
        <f t="shared" si="6"/>
        <v>4</v>
      </c>
      <c r="U13" s="50">
        <f t="shared" si="7"/>
        <v>140</v>
      </c>
      <c r="V13" s="47">
        <f t="shared" si="8"/>
        <v>6</v>
      </c>
      <c r="W13" s="47">
        <f t="shared" si="9"/>
        <v>41</v>
      </c>
      <c r="X13" s="50">
        <f t="shared" si="10"/>
        <v>31</v>
      </c>
      <c r="Y13" s="50">
        <f t="shared" si="11"/>
        <v>20</v>
      </c>
      <c r="Z13" s="47">
        <f t="shared" si="12"/>
        <v>11</v>
      </c>
      <c r="AA13" s="50">
        <f t="shared" si="14"/>
        <v>11</v>
      </c>
      <c r="AB13" s="50">
        <f t="shared" si="14"/>
        <v>0</v>
      </c>
      <c r="AC13" s="50">
        <f t="shared" si="14"/>
        <v>0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/>
      <c r="H14" s="8"/>
      <c r="I14" s="9"/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215</v>
      </c>
      <c r="E15" s="19"/>
      <c r="F15" s="57">
        <v>9</v>
      </c>
      <c r="G15" s="7"/>
      <c r="H15" s="8"/>
      <c r="I15" s="9"/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4</v>
      </c>
      <c r="E16" s="19"/>
      <c r="F16" s="57">
        <v>10</v>
      </c>
      <c r="G16" s="7"/>
      <c r="H16" s="8"/>
      <c r="I16" s="9"/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/>
      <c r="H17" s="11"/>
      <c r="I17" s="12"/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140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6</v>
      </c>
      <c r="E19" s="19"/>
      <c r="F19" s="59" t="s">
        <v>18</v>
      </c>
      <c r="G19" s="60"/>
      <c r="H19" s="61">
        <v>20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41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31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118</v>
      </c>
      <c r="H24" s="67">
        <v>7</v>
      </c>
      <c r="I24" s="68">
        <v>2</v>
      </c>
      <c r="J24" s="68">
        <v>0</v>
      </c>
      <c r="K24" s="69">
        <v>18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126</v>
      </c>
      <c r="H25" s="72">
        <v>5</v>
      </c>
      <c r="I25" s="73">
        <v>1</v>
      </c>
      <c r="J25" s="73">
        <v>1</v>
      </c>
      <c r="K25" s="74">
        <v>8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125</v>
      </c>
      <c r="H26" s="72">
        <v>9</v>
      </c>
      <c r="I26" s="73">
        <v>0</v>
      </c>
      <c r="J26" s="73">
        <v>1</v>
      </c>
      <c r="K26" s="74">
        <v>26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64</v>
      </c>
      <c r="H27" s="72">
        <v>8</v>
      </c>
      <c r="I27" s="73">
        <v>0</v>
      </c>
      <c r="J27" s="73">
        <v>1</v>
      </c>
      <c r="K27" s="74">
        <v>50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102</v>
      </c>
      <c r="H28" s="72">
        <v>3</v>
      </c>
      <c r="I28" s="73">
        <v>1</v>
      </c>
      <c r="J28" s="73">
        <v>0</v>
      </c>
      <c r="K28" s="74">
        <v>6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67</v>
      </c>
      <c r="H29" s="72">
        <v>5</v>
      </c>
      <c r="I29" s="73">
        <v>2</v>
      </c>
      <c r="J29" s="73">
        <v>2</v>
      </c>
      <c r="K29" s="74">
        <v>11</v>
      </c>
      <c r="L29" s="20"/>
    </row>
    <row r="30" spans="1:17">
      <c r="B30" s="18"/>
      <c r="C30" s="19"/>
      <c r="D30" s="91"/>
      <c r="E30" s="19"/>
      <c r="F30" s="70">
        <v>7</v>
      </c>
      <c r="G30" s="71" t="s">
        <v>65</v>
      </c>
      <c r="H30" s="72">
        <v>3</v>
      </c>
      <c r="I30" s="73">
        <v>2</v>
      </c>
      <c r="J30" s="73">
        <v>1</v>
      </c>
      <c r="K30" s="74">
        <v>5</v>
      </c>
      <c r="L30" s="20"/>
    </row>
    <row r="31" spans="1:17">
      <c r="B31" s="18"/>
      <c r="C31" s="19"/>
      <c r="D31" s="91"/>
      <c r="E31" s="19"/>
      <c r="F31" s="70">
        <v>8</v>
      </c>
      <c r="G31" s="71" t="s">
        <v>63</v>
      </c>
      <c r="H31" s="72">
        <v>1</v>
      </c>
      <c r="I31" s="73">
        <v>0</v>
      </c>
      <c r="J31" s="73">
        <v>0</v>
      </c>
      <c r="K31" s="74">
        <v>5</v>
      </c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11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41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40804</v>
      </c>
      <c r="O3" s="83" t="str">
        <f t="shared" ref="O3:O13" si="1">$D$7</f>
        <v>Harpsden (2)</v>
      </c>
      <c r="P3" s="83" t="str">
        <f t="shared" ref="P3:P13" si="2">$D$9</f>
        <v>Loss</v>
      </c>
      <c r="Q3" s="83" t="str">
        <f t="shared" ref="Q3:Q13" si="3">$D$11</f>
        <v>Away</v>
      </c>
      <c r="R3" s="5" t="str">
        <f t="shared" ref="R3:R13" si="4">$D$13</f>
        <v>Second</v>
      </c>
      <c r="S3" s="5">
        <f t="shared" ref="S3:S13" si="5">$D$15</f>
        <v>142</v>
      </c>
      <c r="T3" s="84">
        <f t="shared" ref="T3:T13" si="6">$D$16</f>
        <v>10</v>
      </c>
      <c r="U3" s="84">
        <f t="shared" ref="U3:U13" si="7">$D$18</f>
        <v>171</v>
      </c>
      <c r="V3" s="85">
        <f t="shared" ref="V3:V13" si="8">$D$19</f>
        <v>8</v>
      </c>
      <c r="W3" s="85">
        <f t="shared" ref="W3:W13" si="9">$D$21</f>
        <v>40</v>
      </c>
      <c r="X3" s="84">
        <f t="shared" ref="X3:X13" si="10">$D$22</f>
        <v>38</v>
      </c>
      <c r="Y3" s="84">
        <f t="shared" ref="Y3:Y13" si="11">$H$19</f>
        <v>15</v>
      </c>
      <c r="Z3" s="85">
        <f t="shared" ref="Z3:Z13" si="12">$H$36</f>
        <v>18</v>
      </c>
      <c r="AA3" s="84">
        <f>F7</f>
        <v>1</v>
      </c>
      <c r="AB3" s="84" t="str">
        <f>G7</f>
        <v>S. Beardall</v>
      </c>
      <c r="AC3" s="84">
        <f>H7</f>
        <v>3</v>
      </c>
      <c r="AD3" s="84">
        <f>I7</f>
        <v>1</v>
      </c>
      <c r="AE3" s="85">
        <f>F24</f>
        <v>1</v>
      </c>
      <c r="AF3" s="85" t="str">
        <f t="shared" ref="AF3:AJ13" si="13">G24</f>
        <v>T. White</v>
      </c>
      <c r="AG3" s="85">
        <f t="shared" si="13"/>
        <v>8</v>
      </c>
      <c r="AH3" s="85">
        <f t="shared" si="13"/>
        <v>4</v>
      </c>
      <c r="AI3" s="85">
        <f t="shared" si="13"/>
        <v>1</v>
      </c>
      <c r="AJ3" s="86">
        <f t="shared" si="13"/>
        <v>20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40804</v>
      </c>
      <c r="O4" s="41" t="str">
        <f t="shared" si="1"/>
        <v>Harpsden (2)</v>
      </c>
      <c r="P4" s="41" t="str">
        <f t="shared" si="2"/>
        <v>Loss</v>
      </c>
      <c r="Q4" s="41" t="str">
        <f t="shared" si="3"/>
        <v>Away</v>
      </c>
      <c r="R4" s="3" t="str">
        <f t="shared" si="4"/>
        <v>Second</v>
      </c>
      <c r="S4" s="3">
        <f t="shared" si="5"/>
        <v>142</v>
      </c>
      <c r="T4" s="49">
        <f t="shared" si="6"/>
        <v>10</v>
      </c>
      <c r="U4" s="49">
        <f t="shared" si="7"/>
        <v>171</v>
      </c>
      <c r="V4" s="45">
        <f t="shared" si="8"/>
        <v>8</v>
      </c>
      <c r="W4" s="45">
        <f t="shared" si="9"/>
        <v>40</v>
      </c>
      <c r="X4" s="49">
        <f t="shared" si="10"/>
        <v>38</v>
      </c>
      <c r="Y4" s="49">
        <f t="shared" si="11"/>
        <v>15</v>
      </c>
      <c r="Z4" s="45">
        <f t="shared" si="12"/>
        <v>18</v>
      </c>
      <c r="AA4" s="49">
        <f t="shared" ref="AA4:AD13" si="14">F8</f>
        <v>2</v>
      </c>
      <c r="AB4" s="49" t="str">
        <f t="shared" si="14"/>
        <v>O. Thornton</v>
      </c>
      <c r="AC4" s="49">
        <f t="shared" si="14"/>
        <v>55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J. Hunt</v>
      </c>
      <c r="AG4" s="45">
        <f t="shared" si="13"/>
        <v>8</v>
      </c>
      <c r="AH4" s="45">
        <f t="shared" si="13"/>
        <v>1</v>
      </c>
      <c r="AI4" s="45">
        <f t="shared" si="13"/>
        <v>2</v>
      </c>
      <c r="AJ4" s="46">
        <f t="shared" si="13"/>
        <v>31</v>
      </c>
    </row>
    <row r="5" spans="2:36" ht="15.75" thickBot="1">
      <c r="B5" s="18"/>
      <c r="C5" s="25" t="s">
        <v>0</v>
      </c>
      <c r="D5" s="92">
        <v>40804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40804</v>
      </c>
      <c r="O5" s="41" t="str">
        <f t="shared" si="1"/>
        <v>Harpsden (2)</v>
      </c>
      <c r="P5" s="41" t="str">
        <f t="shared" si="2"/>
        <v>Loss</v>
      </c>
      <c r="Q5" s="41" t="str">
        <f t="shared" si="3"/>
        <v>Away</v>
      </c>
      <c r="R5" s="3" t="str">
        <f t="shared" si="4"/>
        <v>Second</v>
      </c>
      <c r="S5" s="3">
        <f t="shared" si="5"/>
        <v>142</v>
      </c>
      <c r="T5" s="49">
        <f t="shared" si="6"/>
        <v>10</v>
      </c>
      <c r="U5" s="49">
        <f t="shared" si="7"/>
        <v>171</v>
      </c>
      <c r="V5" s="45">
        <f t="shared" si="8"/>
        <v>8</v>
      </c>
      <c r="W5" s="45">
        <f t="shared" si="9"/>
        <v>40</v>
      </c>
      <c r="X5" s="49">
        <f t="shared" si="10"/>
        <v>38</v>
      </c>
      <c r="Y5" s="49">
        <f t="shared" si="11"/>
        <v>15</v>
      </c>
      <c r="Z5" s="45">
        <f t="shared" si="12"/>
        <v>18</v>
      </c>
      <c r="AA5" s="49">
        <f t="shared" si="14"/>
        <v>3</v>
      </c>
      <c r="AB5" s="49" t="str">
        <f t="shared" si="14"/>
        <v>T. Wade</v>
      </c>
      <c r="AC5" s="49">
        <f t="shared" si="14"/>
        <v>0</v>
      </c>
      <c r="AD5" s="49">
        <f t="shared" si="14"/>
        <v>1</v>
      </c>
      <c r="AE5" s="45">
        <f t="shared" si="15"/>
        <v>3</v>
      </c>
      <c r="AF5" s="45" t="str">
        <f t="shared" si="13"/>
        <v>N. Henry</v>
      </c>
      <c r="AG5" s="45">
        <f t="shared" si="13"/>
        <v>8</v>
      </c>
      <c r="AH5" s="45">
        <f t="shared" si="13"/>
        <v>1</v>
      </c>
      <c r="AI5" s="45">
        <f t="shared" si="13"/>
        <v>2</v>
      </c>
      <c r="AJ5" s="46">
        <f t="shared" si="13"/>
        <v>23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40804</v>
      </c>
      <c r="O6" s="41" t="str">
        <f t="shared" si="1"/>
        <v>Harpsden (2)</v>
      </c>
      <c r="P6" s="41" t="str">
        <f t="shared" si="2"/>
        <v>Loss</v>
      </c>
      <c r="Q6" s="41" t="str">
        <f t="shared" si="3"/>
        <v>Away</v>
      </c>
      <c r="R6" s="3" t="str">
        <f t="shared" si="4"/>
        <v>Second</v>
      </c>
      <c r="S6" s="3">
        <f t="shared" si="5"/>
        <v>142</v>
      </c>
      <c r="T6" s="49">
        <f t="shared" si="6"/>
        <v>10</v>
      </c>
      <c r="U6" s="49">
        <f t="shared" si="7"/>
        <v>171</v>
      </c>
      <c r="V6" s="45">
        <f t="shared" si="8"/>
        <v>8</v>
      </c>
      <c r="W6" s="45">
        <f t="shared" si="9"/>
        <v>40</v>
      </c>
      <c r="X6" s="49">
        <f t="shared" si="10"/>
        <v>38</v>
      </c>
      <c r="Y6" s="49">
        <f t="shared" si="11"/>
        <v>15</v>
      </c>
      <c r="Z6" s="45">
        <f t="shared" si="12"/>
        <v>18</v>
      </c>
      <c r="AA6" s="49">
        <f t="shared" si="14"/>
        <v>4</v>
      </c>
      <c r="AB6" s="49" t="str">
        <f t="shared" si="14"/>
        <v>J. Hunt</v>
      </c>
      <c r="AC6" s="49">
        <f t="shared" si="14"/>
        <v>13</v>
      </c>
      <c r="AD6" s="49">
        <f t="shared" si="14"/>
        <v>1</v>
      </c>
      <c r="AE6" s="45">
        <f t="shared" si="15"/>
        <v>4</v>
      </c>
      <c r="AF6" s="45" t="str">
        <f t="shared" si="13"/>
        <v>A. Harvey-Thompson</v>
      </c>
      <c r="AG6" s="45">
        <f t="shared" si="13"/>
        <v>8</v>
      </c>
      <c r="AH6" s="45">
        <f t="shared" si="13"/>
        <v>2</v>
      </c>
      <c r="AI6" s="45">
        <f t="shared" si="13"/>
        <v>3</v>
      </c>
      <c r="AJ6" s="46">
        <f t="shared" si="13"/>
        <v>25</v>
      </c>
    </row>
    <row r="7" spans="2:36" ht="15.75" thickBot="1">
      <c r="B7" s="18"/>
      <c r="C7" s="25" t="s">
        <v>1</v>
      </c>
      <c r="D7" s="93" t="s">
        <v>54</v>
      </c>
      <c r="E7" s="19"/>
      <c r="F7" s="53">
        <v>1</v>
      </c>
      <c r="G7" s="54" t="s">
        <v>66</v>
      </c>
      <c r="H7" s="55">
        <v>3</v>
      </c>
      <c r="I7" s="56">
        <v>1</v>
      </c>
      <c r="J7" s="19"/>
      <c r="K7" s="19"/>
      <c r="L7" s="20"/>
      <c r="M7" s="2"/>
      <c r="N7" s="42">
        <f t="shared" si="0"/>
        <v>40804</v>
      </c>
      <c r="O7" s="41" t="str">
        <f t="shared" si="1"/>
        <v>Harpsden (2)</v>
      </c>
      <c r="P7" s="41" t="str">
        <f t="shared" si="2"/>
        <v>Loss</v>
      </c>
      <c r="Q7" s="41" t="str">
        <f t="shared" si="3"/>
        <v>Away</v>
      </c>
      <c r="R7" s="3" t="str">
        <f t="shared" si="4"/>
        <v>Second</v>
      </c>
      <c r="S7" s="3">
        <f t="shared" si="5"/>
        <v>142</v>
      </c>
      <c r="T7" s="49">
        <f t="shared" si="6"/>
        <v>10</v>
      </c>
      <c r="U7" s="49">
        <f t="shared" si="7"/>
        <v>171</v>
      </c>
      <c r="V7" s="45">
        <f t="shared" si="8"/>
        <v>8</v>
      </c>
      <c r="W7" s="45">
        <f t="shared" si="9"/>
        <v>40</v>
      </c>
      <c r="X7" s="49">
        <f t="shared" si="10"/>
        <v>38</v>
      </c>
      <c r="Y7" s="49">
        <f t="shared" si="11"/>
        <v>15</v>
      </c>
      <c r="Z7" s="45">
        <f t="shared" si="12"/>
        <v>18</v>
      </c>
      <c r="AA7" s="49">
        <f t="shared" si="14"/>
        <v>5</v>
      </c>
      <c r="AB7" s="49" t="str">
        <f t="shared" si="14"/>
        <v>H. Beardall</v>
      </c>
      <c r="AC7" s="49">
        <f t="shared" si="14"/>
        <v>39</v>
      </c>
      <c r="AD7" s="49">
        <f t="shared" si="14"/>
        <v>1</v>
      </c>
      <c r="AE7" s="45">
        <f t="shared" si="15"/>
        <v>5</v>
      </c>
      <c r="AF7" s="45" t="str">
        <f t="shared" si="13"/>
        <v>O. Thornton</v>
      </c>
      <c r="AG7" s="45">
        <f t="shared" si="13"/>
        <v>4</v>
      </c>
      <c r="AH7" s="45">
        <f t="shared" si="13"/>
        <v>0</v>
      </c>
      <c r="AI7" s="45">
        <f t="shared" si="13"/>
        <v>0</v>
      </c>
      <c r="AJ7" s="46">
        <f t="shared" si="13"/>
        <v>34</v>
      </c>
    </row>
    <row r="8" spans="2:36" ht="15.75" thickBot="1">
      <c r="B8" s="18"/>
      <c r="C8" s="19"/>
      <c r="D8" s="91"/>
      <c r="E8" s="19"/>
      <c r="F8" s="57">
        <v>2</v>
      </c>
      <c r="G8" s="7" t="s">
        <v>107</v>
      </c>
      <c r="H8" s="8">
        <v>55</v>
      </c>
      <c r="I8" s="9">
        <v>1</v>
      </c>
      <c r="J8" s="19"/>
      <c r="K8" s="19"/>
      <c r="L8" s="20"/>
      <c r="M8" s="2"/>
      <c r="N8" s="42">
        <f t="shared" si="0"/>
        <v>40804</v>
      </c>
      <c r="O8" s="41" t="str">
        <f t="shared" si="1"/>
        <v>Harpsden (2)</v>
      </c>
      <c r="P8" s="41" t="str">
        <f t="shared" si="2"/>
        <v>Loss</v>
      </c>
      <c r="Q8" s="41" t="str">
        <f t="shared" si="3"/>
        <v>Away</v>
      </c>
      <c r="R8" s="3" t="str">
        <f t="shared" si="4"/>
        <v>Second</v>
      </c>
      <c r="S8" s="3">
        <f t="shared" si="5"/>
        <v>142</v>
      </c>
      <c r="T8" s="49">
        <f t="shared" si="6"/>
        <v>10</v>
      </c>
      <c r="U8" s="49">
        <f t="shared" si="7"/>
        <v>171</v>
      </c>
      <c r="V8" s="45">
        <f t="shared" si="8"/>
        <v>8</v>
      </c>
      <c r="W8" s="45">
        <f t="shared" si="9"/>
        <v>40</v>
      </c>
      <c r="X8" s="49">
        <f t="shared" si="10"/>
        <v>38</v>
      </c>
      <c r="Y8" s="49">
        <f t="shared" si="11"/>
        <v>15</v>
      </c>
      <c r="Z8" s="45">
        <f t="shared" si="12"/>
        <v>18</v>
      </c>
      <c r="AA8" s="49">
        <f t="shared" si="14"/>
        <v>6</v>
      </c>
      <c r="AB8" s="49" t="str">
        <f t="shared" si="14"/>
        <v>S. Bucknell</v>
      </c>
      <c r="AC8" s="49">
        <f t="shared" si="14"/>
        <v>6</v>
      </c>
      <c r="AD8" s="49">
        <f t="shared" si="14"/>
        <v>1</v>
      </c>
      <c r="AE8" s="45">
        <f t="shared" si="15"/>
        <v>6</v>
      </c>
      <c r="AF8" s="45" t="str">
        <f t="shared" si="13"/>
        <v>M. Kiernan</v>
      </c>
      <c r="AG8" s="45">
        <f t="shared" si="13"/>
        <v>4</v>
      </c>
      <c r="AH8" s="45">
        <f t="shared" si="13"/>
        <v>0</v>
      </c>
      <c r="AI8" s="45">
        <f t="shared" si="13"/>
        <v>0</v>
      </c>
      <c r="AJ8" s="46">
        <f t="shared" si="13"/>
        <v>20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108</v>
      </c>
      <c r="H9" s="8">
        <v>0</v>
      </c>
      <c r="I9" s="9">
        <v>1</v>
      </c>
      <c r="J9" s="19"/>
      <c r="K9" s="19"/>
      <c r="L9" s="20"/>
      <c r="M9" s="2"/>
      <c r="N9" s="42">
        <f t="shared" si="0"/>
        <v>40804</v>
      </c>
      <c r="O9" s="41" t="str">
        <f t="shared" si="1"/>
        <v>Harpsden (2)</v>
      </c>
      <c r="P9" s="41" t="str">
        <f t="shared" si="2"/>
        <v>Loss</v>
      </c>
      <c r="Q9" s="41" t="str">
        <f t="shared" si="3"/>
        <v>Away</v>
      </c>
      <c r="R9" s="3" t="str">
        <f t="shared" si="4"/>
        <v>Second</v>
      </c>
      <c r="S9" s="3">
        <f t="shared" si="5"/>
        <v>142</v>
      </c>
      <c r="T9" s="49">
        <f t="shared" si="6"/>
        <v>10</v>
      </c>
      <c r="U9" s="49">
        <f t="shared" si="7"/>
        <v>171</v>
      </c>
      <c r="V9" s="45">
        <f t="shared" si="8"/>
        <v>8</v>
      </c>
      <c r="W9" s="45">
        <f t="shared" si="9"/>
        <v>40</v>
      </c>
      <c r="X9" s="49">
        <f t="shared" si="10"/>
        <v>38</v>
      </c>
      <c r="Y9" s="49">
        <f t="shared" si="11"/>
        <v>15</v>
      </c>
      <c r="Z9" s="45">
        <f t="shared" si="12"/>
        <v>18</v>
      </c>
      <c r="AA9" s="49">
        <f t="shared" si="14"/>
        <v>7</v>
      </c>
      <c r="AB9" s="49" t="str">
        <f t="shared" si="14"/>
        <v>M. Kiernan</v>
      </c>
      <c r="AC9" s="49">
        <f t="shared" si="14"/>
        <v>0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63</v>
      </c>
      <c r="H10" s="8">
        <v>13</v>
      </c>
      <c r="I10" s="9">
        <v>1</v>
      </c>
      <c r="J10" s="19"/>
      <c r="K10" s="19"/>
      <c r="L10" s="20"/>
      <c r="M10" s="2"/>
      <c r="N10" s="42">
        <f t="shared" si="0"/>
        <v>40804</v>
      </c>
      <c r="O10" s="41" t="str">
        <f t="shared" si="1"/>
        <v>Harpsden (2)</v>
      </c>
      <c r="P10" s="41" t="str">
        <f t="shared" si="2"/>
        <v>Loss</v>
      </c>
      <c r="Q10" s="41" t="str">
        <f t="shared" si="3"/>
        <v>Away</v>
      </c>
      <c r="R10" s="3" t="str">
        <f t="shared" si="4"/>
        <v>Second</v>
      </c>
      <c r="S10" s="3">
        <f t="shared" si="5"/>
        <v>142</v>
      </c>
      <c r="T10" s="49">
        <f t="shared" si="6"/>
        <v>10</v>
      </c>
      <c r="U10" s="49">
        <f t="shared" si="7"/>
        <v>171</v>
      </c>
      <c r="V10" s="45">
        <f t="shared" si="8"/>
        <v>8</v>
      </c>
      <c r="W10" s="45">
        <f t="shared" si="9"/>
        <v>40</v>
      </c>
      <c r="X10" s="49">
        <f t="shared" si="10"/>
        <v>38</v>
      </c>
      <c r="Y10" s="49">
        <f t="shared" si="11"/>
        <v>15</v>
      </c>
      <c r="Z10" s="45">
        <f t="shared" si="12"/>
        <v>18</v>
      </c>
      <c r="AA10" s="49">
        <f t="shared" si="14"/>
        <v>8</v>
      </c>
      <c r="AB10" s="49" t="str">
        <f t="shared" si="14"/>
        <v>N. Henry</v>
      </c>
      <c r="AC10" s="49">
        <f t="shared" si="14"/>
        <v>2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81</v>
      </c>
      <c r="H11" s="8">
        <v>39</v>
      </c>
      <c r="I11" s="9">
        <v>1</v>
      </c>
      <c r="J11" s="19"/>
      <c r="K11" s="19"/>
      <c r="L11" s="20"/>
      <c r="M11" s="2"/>
      <c r="N11" s="42">
        <f t="shared" si="0"/>
        <v>40804</v>
      </c>
      <c r="O11" s="41" t="str">
        <f t="shared" si="1"/>
        <v>Harpsden (2)</v>
      </c>
      <c r="P11" s="41" t="str">
        <f t="shared" si="2"/>
        <v>Loss</v>
      </c>
      <c r="Q11" s="41" t="str">
        <f t="shared" si="3"/>
        <v>Away</v>
      </c>
      <c r="R11" s="3" t="str">
        <f t="shared" si="4"/>
        <v>Second</v>
      </c>
      <c r="S11" s="3">
        <f t="shared" si="5"/>
        <v>142</v>
      </c>
      <c r="T11" s="49">
        <f t="shared" si="6"/>
        <v>10</v>
      </c>
      <c r="U11" s="49">
        <f t="shared" si="7"/>
        <v>171</v>
      </c>
      <c r="V11" s="45">
        <f t="shared" si="8"/>
        <v>8</v>
      </c>
      <c r="W11" s="45">
        <f t="shared" si="9"/>
        <v>40</v>
      </c>
      <c r="X11" s="49">
        <f t="shared" si="10"/>
        <v>38</v>
      </c>
      <c r="Y11" s="49">
        <f t="shared" si="11"/>
        <v>15</v>
      </c>
      <c r="Z11" s="45">
        <f t="shared" si="12"/>
        <v>18</v>
      </c>
      <c r="AA11" s="49">
        <f t="shared" si="14"/>
        <v>9</v>
      </c>
      <c r="AB11" s="49" t="str">
        <f t="shared" si="14"/>
        <v>B. Bazell</v>
      </c>
      <c r="AC11" s="49">
        <f t="shared" si="14"/>
        <v>6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69</v>
      </c>
      <c r="H12" s="8">
        <v>6</v>
      </c>
      <c r="I12" s="9">
        <v>1</v>
      </c>
      <c r="J12" s="19"/>
      <c r="K12" s="19"/>
      <c r="L12" s="20"/>
      <c r="M12" s="2"/>
      <c r="N12" s="42">
        <f t="shared" si="0"/>
        <v>40804</v>
      </c>
      <c r="O12" s="41" t="str">
        <f t="shared" si="1"/>
        <v>Harpsden (2)</v>
      </c>
      <c r="P12" s="41" t="str">
        <f t="shared" si="2"/>
        <v>Loss</v>
      </c>
      <c r="Q12" s="41" t="str">
        <f t="shared" si="3"/>
        <v>Away</v>
      </c>
      <c r="R12" s="3" t="str">
        <f t="shared" si="4"/>
        <v>Second</v>
      </c>
      <c r="S12" s="3">
        <f t="shared" si="5"/>
        <v>142</v>
      </c>
      <c r="T12" s="49">
        <f t="shared" si="6"/>
        <v>10</v>
      </c>
      <c r="U12" s="49">
        <f t="shared" si="7"/>
        <v>171</v>
      </c>
      <c r="V12" s="45">
        <f t="shared" si="8"/>
        <v>8</v>
      </c>
      <c r="W12" s="45">
        <f t="shared" si="9"/>
        <v>40</v>
      </c>
      <c r="X12" s="49">
        <f t="shared" si="10"/>
        <v>38</v>
      </c>
      <c r="Y12" s="49">
        <f t="shared" si="11"/>
        <v>15</v>
      </c>
      <c r="Z12" s="45">
        <f t="shared" si="12"/>
        <v>18</v>
      </c>
      <c r="AA12" s="49">
        <f t="shared" si="14"/>
        <v>10</v>
      </c>
      <c r="AB12" s="49" t="str">
        <f t="shared" si="14"/>
        <v>A. Harvey-Thompson</v>
      </c>
      <c r="AC12" s="49">
        <f t="shared" si="14"/>
        <v>1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118</v>
      </c>
      <c r="H13" s="8">
        <v>0</v>
      </c>
      <c r="I13" s="9">
        <v>1</v>
      </c>
      <c r="J13" s="19"/>
      <c r="K13" s="19"/>
      <c r="L13" s="20"/>
      <c r="M13" s="2"/>
      <c r="N13" s="43">
        <f t="shared" si="0"/>
        <v>40804</v>
      </c>
      <c r="O13" s="44" t="str">
        <f t="shared" si="1"/>
        <v>Harpsden (2)</v>
      </c>
      <c r="P13" s="44" t="str">
        <f t="shared" si="2"/>
        <v>Loss</v>
      </c>
      <c r="Q13" s="44" t="str">
        <f t="shared" si="3"/>
        <v>Away</v>
      </c>
      <c r="R13" s="4" t="str">
        <f t="shared" si="4"/>
        <v>Second</v>
      </c>
      <c r="S13" s="4">
        <f t="shared" si="5"/>
        <v>142</v>
      </c>
      <c r="T13" s="50">
        <f t="shared" si="6"/>
        <v>10</v>
      </c>
      <c r="U13" s="50">
        <f t="shared" si="7"/>
        <v>171</v>
      </c>
      <c r="V13" s="47">
        <f t="shared" si="8"/>
        <v>8</v>
      </c>
      <c r="W13" s="47">
        <f t="shared" si="9"/>
        <v>40</v>
      </c>
      <c r="X13" s="50">
        <f t="shared" si="10"/>
        <v>38</v>
      </c>
      <c r="Y13" s="50">
        <f t="shared" si="11"/>
        <v>15</v>
      </c>
      <c r="Z13" s="47">
        <f t="shared" si="12"/>
        <v>18</v>
      </c>
      <c r="AA13" s="50">
        <f t="shared" si="14"/>
        <v>11</v>
      </c>
      <c r="AB13" s="50" t="str">
        <f t="shared" si="14"/>
        <v>T. White</v>
      </c>
      <c r="AC13" s="50">
        <f t="shared" si="14"/>
        <v>2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64</v>
      </c>
      <c r="H14" s="8">
        <v>2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142</v>
      </c>
      <c r="E15" s="19"/>
      <c r="F15" s="57">
        <v>9</v>
      </c>
      <c r="G15" s="7" t="s">
        <v>100</v>
      </c>
      <c r="H15" s="8">
        <v>6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86</v>
      </c>
      <c r="H16" s="8">
        <v>1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62</v>
      </c>
      <c r="H17" s="11">
        <v>2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171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8</v>
      </c>
      <c r="E19" s="19"/>
      <c r="F19" s="59" t="s">
        <v>18</v>
      </c>
      <c r="G19" s="60"/>
      <c r="H19" s="61">
        <v>15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40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38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62</v>
      </c>
      <c r="H24" s="67">
        <v>8</v>
      </c>
      <c r="I24" s="68">
        <v>4</v>
      </c>
      <c r="J24" s="68">
        <v>1</v>
      </c>
      <c r="K24" s="68">
        <v>20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63</v>
      </c>
      <c r="H25" s="72">
        <v>8</v>
      </c>
      <c r="I25" s="73">
        <v>1</v>
      </c>
      <c r="J25" s="73">
        <v>2</v>
      </c>
      <c r="K25" s="73">
        <v>31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64</v>
      </c>
      <c r="H26" s="72">
        <v>8</v>
      </c>
      <c r="I26" s="73">
        <v>1</v>
      </c>
      <c r="J26" s="73">
        <v>2</v>
      </c>
      <c r="K26" s="73">
        <v>23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86</v>
      </c>
      <c r="H27" s="72">
        <v>8</v>
      </c>
      <c r="I27" s="73">
        <v>2</v>
      </c>
      <c r="J27" s="73">
        <v>3</v>
      </c>
      <c r="K27" s="73">
        <v>25</v>
      </c>
      <c r="L27" s="20"/>
    </row>
    <row r="28" spans="1:17">
      <c r="B28" s="18"/>
      <c r="C28" s="19"/>
      <c r="D28" s="91"/>
      <c r="E28" s="19"/>
      <c r="F28" s="70">
        <v>5</v>
      </c>
      <c r="G28" s="71" t="s">
        <v>107</v>
      </c>
      <c r="H28" s="72">
        <v>4</v>
      </c>
      <c r="I28" s="73">
        <v>0</v>
      </c>
      <c r="J28" s="73">
        <v>0</v>
      </c>
      <c r="K28" s="73">
        <v>34</v>
      </c>
      <c r="L28" s="20"/>
    </row>
    <row r="29" spans="1:17">
      <c r="B29" s="18"/>
      <c r="C29" s="19"/>
      <c r="D29" s="91"/>
      <c r="E29" s="19"/>
      <c r="F29" s="70">
        <v>6</v>
      </c>
      <c r="G29" s="71" t="s">
        <v>118</v>
      </c>
      <c r="H29" s="72">
        <v>4</v>
      </c>
      <c r="I29" s="73">
        <v>0</v>
      </c>
      <c r="J29" s="73">
        <v>0</v>
      </c>
      <c r="K29" s="73">
        <v>20</v>
      </c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18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42"/>
  <dimension ref="A1:AJ38"/>
  <sheetViews>
    <sheetView zoomScale="85" zoomScaleNormal="85" workbookViewId="0">
      <selection activeCell="N3" sqref="N3:AJ13"/>
    </sheetView>
  </sheetViews>
  <sheetFormatPr defaultRowHeight="15"/>
  <cols>
    <col min="2" max="2" width="9.140625" customWidth="1"/>
    <col min="3" max="3" width="25.140625" bestFit="1" customWidth="1"/>
    <col min="4" max="4" width="27.28515625" style="89" customWidth="1"/>
    <col min="12" max="12" width="9.140625" customWidth="1"/>
    <col min="14" max="14" width="6.140625" bestFit="1" customWidth="1"/>
    <col min="15" max="15" width="10.85546875" bestFit="1" customWidth="1"/>
    <col min="16" max="16" width="12.28515625" bestFit="1" customWidth="1"/>
    <col min="17" max="17" width="12" bestFit="1" customWidth="1"/>
    <col min="18" max="18" width="16.5703125" bestFit="1" customWidth="1"/>
    <col min="19" max="19" width="16.140625" bestFit="1" customWidth="1"/>
    <col min="20" max="20" width="18.42578125" bestFit="1" customWidth="1"/>
    <col min="21" max="21" width="21.85546875" bestFit="1" customWidth="1"/>
    <col min="22" max="22" width="24" bestFit="1" customWidth="1"/>
    <col min="23" max="23" width="18.42578125" bestFit="1" customWidth="1"/>
    <col min="24" max="24" width="16.7109375" bestFit="1" customWidth="1"/>
    <col min="25" max="25" width="13.7109375" bestFit="1" customWidth="1"/>
    <col min="26" max="26" width="14.5703125" bestFit="1" customWidth="1"/>
    <col min="27" max="27" width="17.5703125" bestFit="1" customWidth="1"/>
    <col min="28" max="28" width="15.28515625" bestFit="1" customWidth="1"/>
    <col min="29" max="29" width="14.42578125" bestFit="1" customWidth="1"/>
    <col min="30" max="30" width="12.85546875" bestFit="1" customWidth="1"/>
    <col min="31" max="31" width="15.7109375" bestFit="1" customWidth="1"/>
    <col min="32" max="32" width="13.5703125" bestFit="1" customWidth="1"/>
    <col min="33" max="33" width="13.140625" bestFit="1" customWidth="1"/>
    <col min="34" max="34" width="16.28515625" bestFit="1" customWidth="1"/>
    <col min="35" max="35" width="15.42578125" bestFit="1" customWidth="1"/>
    <col min="36" max="36" width="12.5703125" bestFit="1" customWidth="1"/>
  </cols>
  <sheetData>
    <row r="1" spans="2:36" ht="15.75" thickBot="1"/>
    <row r="2" spans="2:36" ht="15.75" thickBot="1">
      <c r="B2" s="15"/>
      <c r="C2" s="16"/>
      <c r="D2" s="90"/>
      <c r="E2" s="16"/>
      <c r="F2" s="16"/>
      <c r="G2" s="16"/>
      <c r="H2" s="16"/>
      <c r="I2" s="16"/>
      <c r="J2" s="16"/>
      <c r="K2" s="16"/>
      <c r="L2" s="17"/>
      <c r="M2" s="2"/>
      <c r="N2" s="13" t="s">
        <v>0</v>
      </c>
      <c r="O2" s="87" t="s">
        <v>1</v>
      </c>
      <c r="P2" s="87" t="s">
        <v>2</v>
      </c>
      <c r="Q2" s="87" t="s">
        <v>23</v>
      </c>
      <c r="R2" s="87" t="s">
        <v>9</v>
      </c>
      <c r="S2" s="87" t="s">
        <v>10</v>
      </c>
      <c r="T2" s="87" t="s">
        <v>11</v>
      </c>
      <c r="U2" s="87" t="s">
        <v>12</v>
      </c>
      <c r="V2" s="87" t="s">
        <v>4</v>
      </c>
      <c r="W2" s="87" t="s">
        <v>20</v>
      </c>
      <c r="X2" s="87" t="s">
        <v>24</v>
      </c>
      <c r="Y2" s="87" t="s">
        <v>18</v>
      </c>
      <c r="Z2" s="87" t="s">
        <v>19</v>
      </c>
      <c r="AA2" s="87" t="s">
        <v>25</v>
      </c>
      <c r="AB2" s="87" t="s">
        <v>26</v>
      </c>
      <c r="AC2" s="87" t="s">
        <v>27</v>
      </c>
      <c r="AD2" s="87" t="s">
        <v>28</v>
      </c>
      <c r="AE2" s="87" t="s">
        <v>29</v>
      </c>
      <c r="AF2" s="87" t="s">
        <v>30</v>
      </c>
      <c r="AG2" s="87" t="s">
        <v>31</v>
      </c>
      <c r="AH2" s="87" t="s">
        <v>34</v>
      </c>
      <c r="AI2" s="87" t="s">
        <v>33</v>
      </c>
      <c r="AJ2" s="14" t="s">
        <v>32</v>
      </c>
    </row>
    <row r="3" spans="2:36">
      <c r="B3" s="18"/>
      <c r="C3" s="132" t="s">
        <v>22</v>
      </c>
      <c r="D3" s="133"/>
      <c r="E3" s="133"/>
      <c r="F3" s="133"/>
      <c r="G3" s="133"/>
      <c r="H3" s="133"/>
      <c r="I3" s="133"/>
      <c r="J3" s="133"/>
      <c r="K3" s="133"/>
      <c r="L3" s="20"/>
      <c r="M3" s="2"/>
      <c r="N3" s="82">
        <f t="shared" ref="N3:N13" si="0">$D$5</f>
        <v>40810</v>
      </c>
      <c r="O3" s="83" t="str">
        <f t="shared" ref="O3:O13" si="1">$D$7</f>
        <v>Greys Green (2)</v>
      </c>
      <c r="P3" s="83" t="str">
        <f t="shared" ref="P3:P13" si="2">$D$9</f>
        <v>Loss</v>
      </c>
      <c r="Q3" s="83" t="str">
        <f t="shared" ref="Q3:Q13" si="3">$D$11</f>
        <v>Away</v>
      </c>
      <c r="R3" s="5" t="str">
        <f t="shared" ref="R3:R13" si="4">$D$13</f>
        <v>Second</v>
      </c>
      <c r="S3" s="5">
        <f t="shared" ref="S3:S13" si="5">$D$15</f>
        <v>126</v>
      </c>
      <c r="T3" s="84">
        <f t="shared" ref="T3:T13" si="6">$D$16</f>
        <v>10</v>
      </c>
      <c r="U3" s="84">
        <f t="shared" ref="U3:U13" si="7">$D$18</f>
        <v>146</v>
      </c>
      <c r="V3" s="85">
        <f t="shared" ref="V3:V13" si="8">$D$19</f>
        <v>7</v>
      </c>
      <c r="W3" s="85">
        <f t="shared" ref="W3:W13" si="9">$D$21</f>
        <v>43</v>
      </c>
      <c r="X3" s="84">
        <f t="shared" ref="X3:X13" si="10">$D$22</f>
        <v>37</v>
      </c>
      <c r="Y3" s="84">
        <f t="shared" ref="Y3:Y13" si="11">$H$19</f>
        <v>3</v>
      </c>
      <c r="Z3" s="85">
        <f t="shared" ref="Z3:Z13" si="12">$H$36</f>
        <v>6</v>
      </c>
      <c r="AA3" s="84">
        <f>F7</f>
        <v>1</v>
      </c>
      <c r="AB3" s="84" t="str">
        <f>G7</f>
        <v>P. Briffett</v>
      </c>
      <c r="AC3" s="84">
        <f>H7</f>
        <v>8</v>
      </c>
      <c r="AD3" s="84">
        <f>I7</f>
        <v>1</v>
      </c>
      <c r="AE3" s="85">
        <f>F24</f>
        <v>1</v>
      </c>
      <c r="AF3" s="85" t="str">
        <f t="shared" ref="AF3:AJ13" si="13">G24</f>
        <v>J. Leefe</v>
      </c>
      <c r="AG3" s="85">
        <f t="shared" si="13"/>
        <v>11</v>
      </c>
      <c r="AH3" s="85">
        <f t="shared" si="13"/>
        <v>1</v>
      </c>
      <c r="AI3" s="85">
        <f t="shared" si="13"/>
        <v>1</v>
      </c>
      <c r="AJ3" s="86">
        <f t="shared" si="13"/>
        <v>45</v>
      </c>
    </row>
    <row r="4" spans="2:36" ht="15.75" thickBot="1">
      <c r="B4" s="18"/>
      <c r="C4" s="19"/>
      <c r="D4" s="91"/>
      <c r="E4" s="19"/>
      <c r="F4" s="19"/>
      <c r="G4" s="19"/>
      <c r="H4" s="19"/>
      <c r="I4" s="19"/>
      <c r="J4" s="19"/>
      <c r="K4" s="19"/>
      <c r="L4" s="20"/>
      <c r="M4" s="2"/>
      <c r="N4" s="42">
        <f t="shared" si="0"/>
        <v>40810</v>
      </c>
      <c r="O4" s="41" t="str">
        <f t="shared" si="1"/>
        <v>Greys Green (2)</v>
      </c>
      <c r="P4" s="41" t="str">
        <f t="shared" si="2"/>
        <v>Loss</v>
      </c>
      <c r="Q4" s="41" t="str">
        <f t="shared" si="3"/>
        <v>Away</v>
      </c>
      <c r="R4" s="3" t="str">
        <f t="shared" si="4"/>
        <v>Second</v>
      </c>
      <c r="S4" s="3">
        <f t="shared" si="5"/>
        <v>126</v>
      </c>
      <c r="T4" s="49">
        <f t="shared" si="6"/>
        <v>10</v>
      </c>
      <c r="U4" s="49">
        <f t="shared" si="7"/>
        <v>146</v>
      </c>
      <c r="V4" s="45">
        <f t="shared" si="8"/>
        <v>7</v>
      </c>
      <c r="W4" s="45">
        <f t="shared" si="9"/>
        <v>43</v>
      </c>
      <c r="X4" s="49">
        <f t="shared" si="10"/>
        <v>37</v>
      </c>
      <c r="Y4" s="49">
        <f t="shared" si="11"/>
        <v>3</v>
      </c>
      <c r="Z4" s="45">
        <f t="shared" si="12"/>
        <v>6</v>
      </c>
      <c r="AA4" s="49">
        <f t="shared" ref="AA4:AD13" si="14">F8</f>
        <v>2</v>
      </c>
      <c r="AB4" s="49" t="str">
        <f t="shared" si="14"/>
        <v>S. Halfhead</v>
      </c>
      <c r="AC4" s="49">
        <f t="shared" si="14"/>
        <v>13</v>
      </c>
      <c r="AD4" s="49">
        <f t="shared" si="14"/>
        <v>1</v>
      </c>
      <c r="AE4" s="45">
        <f t="shared" ref="AE4:AE13" si="15">F25</f>
        <v>2</v>
      </c>
      <c r="AF4" s="45" t="str">
        <f t="shared" si="13"/>
        <v>J. Hunt</v>
      </c>
      <c r="AG4" s="45">
        <f t="shared" si="13"/>
        <v>7</v>
      </c>
      <c r="AH4" s="45">
        <f t="shared" si="13"/>
        <v>3</v>
      </c>
      <c r="AI4" s="45">
        <f t="shared" si="13"/>
        <v>0</v>
      </c>
      <c r="AJ4" s="46">
        <f t="shared" si="13"/>
        <v>9</v>
      </c>
    </row>
    <row r="5" spans="2:36" ht="15.75" thickBot="1">
      <c r="B5" s="18"/>
      <c r="C5" s="25" t="s">
        <v>0</v>
      </c>
      <c r="D5" s="92">
        <v>40810</v>
      </c>
      <c r="E5" s="19"/>
      <c r="F5" s="134" t="s">
        <v>5</v>
      </c>
      <c r="G5" s="135"/>
      <c r="H5" s="135"/>
      <c r="I5" s="136"/>
      <c r="J5" s="19"/>
      <c r="K5" s="19"/>
      <c r="L5" s="20"/>
      <c r="M5" s="2"/>
      <c r="N5" s="42">
        <f t="shared" si="0"/>
        <v>40810</v>
      </c>
      <c r="O5" s="41" t="str">
        <f t="shared" si="1"/>
        <v>Greys Green (2)</v>
      </c>
      <c r="P5" s="41" t="str">
        <f t="shared" si="2"/>
        <v>Loss</v>
      </c>
      <c r="Q5" s="41" t="str">
        <f t="shared" si="3"/>
        <v>Away</v>
      </c>
      <c r="R5" s="3" t="str">
        <f t="shared" si="4"/>
        <v>Second</v>
      </c>
      <c r="S5" s="3">
        <f t="shared" si="5"/>
        <v>126</v>
      </c>
      <c r="T5" s="49">
        <f t="shared" si="6"/>
        <v>10</v>
      </c>
      <c r="U5" s="49">
        <f t="shared" si="7"/>
        <v>146</v>
      </c>
      <c r="V5" s="45">
        <f t="shared" si="8"/>
        <v>7</v>
      </c>
      <c r="W5" s="45">
        <f t="shared" si="9"/>
        <v>43</v>
      </c>
      <c r="X5" s="49">
        <f t="shared" si="10"/>
        <v>37</v>
      </c>
      <c r="Y5" s="49">
        <f t="shared" si="11"/>
        <v>3</v>
      </c>
      <c r="Z5" s="45">
        <f t="shared" si="12"/>
        <v>6</v>
      </c>
      <c r="AA5" s="49">
        <f t="shared" si="14"/>
        <v>3</v>
      </c>
      <c r="AB5" s="49" t="str">
        <f t="shared" si="14"/>
        <v>T. Wade</v>
      </c>
      <c r="AC5" s="49">
        <f t="shared" si="14"/>
        <v>1</v>
      </c>
      <c r="AD5" s="49">
        <f t="shared" si="14"/>
        <v>1</v>
      </c>
      <c r="AE5" s="45">
        <f t="shared" si="15"/>
        <v>3</v>
      </c>
      <c r="AF5" s="45" t="str">
        <f t="shared" si="13"/>
        <v>N. Runkell</v>
      </c>
      <c r="AG5" s="45">
        <f t="shared" si="13"/>
        <v>14</v>
      </c>
      <c r="AH5" s="45">
        <f t="shared" si="13"/>
        <v>3</v>
      </c>
      <c r="AI5" s="45">
        <f t="shared" si="13"/>
        <v>5</v>
      </c>
      <c r="AJ5" s="46">
        <f t="shared" si="13"/>
        <v>53</v>
      </c>
    </row>
    <row r="6" spans="2:36" ht="15.75" thickBot="1">
      <c r="B6" s="18"/>
      <c r="C6" s="19"/>
      <c r="D6" s="91"/>
      <c r="E6" s="19"/>
      <c r="F6" s="6" t="s">
        <v>6</v>
      </c>
      <c r="G6" s="51" t="s">
        <v>17</v>
      </c>
      <c r="H6" s="51" t="s">
        <v>7</v>
      </c>
      <c r="I6" s="52" t="s">
        <v>8</v>
      </c>
      <c r="J6" s="19"/>
      <c r="K6" s="19"/>
      <c r="L6" s="20"/>
      <c r="M6" s="2"/>
      <c r="N6" s="42">
        <f t="shared" si="0"/>
        <v>40810</v>
      </c>
      <c r="O6" s="41" t="str">
        <f t="shared" si="1"/>
        <v>Greys Green (2)</v>
      </c>
      <c r="P6" s="41" t="str">
        <f t="shared" si="2"/>
        <v>Loss</v>
      </c>
      <c r="Q6" s="41" t="str">
        <f t="shared" si="3"/>
        <v>Away</v>
      </c>
      <c r="R6" s="3" t="str">
        <f t="shared" si="4"/>
        <v>Second</v>
      </c>
      <c r="S6" s="3">
        <f t="shared" si="5"/>
        <v>126</v>
      </c>
      <c r="T6" s="49">
        <f t="shared" si="6"/>
        <v>10</v>
      </c>
      <c r="U6" s="49">
        <f t="shared" si="7"/>
        <v>146</v>
      </c>
      <c r="V6" s="45">
        <f t="shared" si="8"/>
        <v>7</v>
      </c>
      <c r="W6" s="45">
        <f t="shared" si="9"/>
        <v>43</v>
      </c>
      <c r="X6" s="49">
        <f t="shared" si="10"/>
        <v>37</v>
      </c>
      <c r="Y6" s="49">
        <f t="shared" si="11"/>
        <v>3</v>
      </c>
      <c r="Z6" s="45">
        <f t="shared" si="12"/>
        <v>6</v>
      </c>
      <c r="AA6" s="49">
        <f t="shared" si="14"/>
        <v>4</v>
      </c>
      <c r="AB6" s="49" t="str">
        <f t="shared" si="14"/>
        <v>R. Dickie</v>
      </c>
      <c r="AC6" s="49">
        <f t="shared" si="14"/>
        <v>10</v>
      </c>
      <c r="AD6" s="49">
        <f t="shared" si="14"/>
        <v>1</v>
      </c>
      <c r="AE6" s="45">
        <f t="shared" si="15"/>
        <v>4</v>
      </c>
      <c r="AF6" s="45" t="str">
        <f t="shared" si="13"/>
        <v>M. Kiernan</v>
      </c>
      <c r="AG6" s="45">
        <f t="shared" si="13"/>
        <v>11</v>
      </c>
      <c r="AH6" s="45">
        <f t="shared" si="13"/>
        <v>0</v>
      </c>
      <c r="AI6" s="45">
        <f t="shared" si="13"/>
        <v>1</v>
      </c>
      <c r="AJ6" s="46">
        <f t="shared" si="13"/>
        <v>33</v>
      </c>
    </row>
    <row r="7" spans="2:36" ht="15.75" thickBot="1">
      <c r="B7" s="18"/>
      <c r="C7" s="25" t="s">
        <v>1</v>
      </c>
      <c r="D7" s="93" t="s">
        <v>55</v>
      </c>
      <c r="E7" s="19"/>
      <c r="F7" s="53">
        <v>1</v>
      </c>
      <c r="G7" s="54" t="s">
        <v>67</v>
      </c>
      <c r="H7" s="55">
        <v>8</v>
      </c>
      <c r="I7" s="56">
        <v>1</v>
      </c>
      <c r="J7" s="19"/>
      <c r="K7" s="19"/>
      <c r="L7" s="20"/>
      <c r="M7" s="2"/>
      <c r="N7" s="42">
        <f t="shared" si="0"/>
        <v>40810</v>
      </c>
      <c r="O7" s="41" t="str">
        <f t="shared" si="1"/>
        <v>Greys Green (2)</v>
      </c>
      <c r="P7" s="41" t="str">
        <f t="shared" si="2"/>
        <v>Loss</v>
      </c>
      <c r="Q7" s="41" t="str">
        <f t="shared" si="3"/>
        <v>Away</v>
      </c>
      <c r="R7" s="3" t="str">
        <f t="shared" si="4"/>
        <v>Second</v>
      </c>
      <c r="S7" s="3">
        <f t="shared" si="5"/>
        <v>126</v>
      </c>
      <c r="T7" s="49">
        <f t="shared" si="6"/>
        <v>10</v>
      </c>
      <c r="U7" s="49">
        <f t="shared" si="7"/>
        <v>146</v>
      </c>
      <c r="V7" s="45">
        <f t="shared" si="8"/>
        <v>7</v>
      </c>
      <c r="W7" s="45">
        <f t="shared" si="9"/>
        <v>43</v>
      </c>
      <c r="X7" s="49">
        <f t="shared" si="10"/>
        <v>37</v>
      </c>
      <c r="Y7" s="49">
        <f t="shared" si="11"/>
        <v>3</v>
      </c>
      <c r="Z7" s="45">
        <f t="shared" si="12"/>
        <v>6</v>
      </c>
      <c r="AA7" s="49">
        <f t="shared" si="14"/>
        <v>5</v>
      </c>
      <c r="AB7" s="49" t="str">
        <f t="shared" si="14"/>
        <v>J. Hunt</v>
      </c>
      <c r="AC7" s="49">
        <f t="shared" si="14"/>
        <v>36</v>
      </c>
      <c r="AD7" s="49">
        <f t="shared" si="14"/>
        <v>1</v>
      </c>
      <c r="AE7" s="45">
        <f t="shared" si="15"/>
        <v>5</v>
      </c>
      <c r="AF7" s="45">
        <f t="shared" si="13"/>
        <v>0</v>
      </c>
      <c r="AG7" s="45">
        <f t="shared" si="13"/>
        <v>0</v>
      </c>
      <c r="AH7" s="45">
        <f t="shared" si="13"/>
        <v>0</v>
      </c>
      <c r="AI7" s="45">
        <f t="shared" si="13"/>
        <v>0</v>
      </c>
      <c r="AJ7" s="46">
        <f t="shared" si="13"/>
        <v>0</v>
      </c>
    </row>
    <row r="8" spans="2:36" ht="15.75" thickBot="1">
      <c r="B8" s="18"/>
      <c r="C8" s="19"/>
      <c r="D8" s="91"/>
      <c r="E8" s="19"/>
      <c r="F8" s="57">
        <v>2</v>
      </c>
      <c r="G8" s="7" t="s">
        <v>90</v>
      </c>
      <c r="H8" s="8">
        <v>13</v>
      </c>
      <c r="I8" s="9">
        <v>1</v>
      </c>
      <c r="J8" s="19"/>
      <c r="K8" s="19"/>
      <c r="L8" s="20"/>
      <c r="M8" s="2"/>
      <c r="N8" s="42">
        <f t="shared" si="0"/>
        <v>40810</v>
      </c>
      <c r="O8" s="41" t="str">
        <f t="shared" si="1"/>
        <v>Greys Green (2)</v>
      </c>
      <c r="P8" s="41" t="str">
        <f t="shared" si="2"/>
        <v>Loss</v>
      </c>
      <c r="Q8" s="41" t="str">
        <f t="shared" si="3"/>
        <v>Away</v>
      </c>
      <c r="R8" s="3" t="str">
        <f t="shared" si="4"/>
        <v>Second</v>
      </c>
      <c r="S8" s="3">
        <f t="shared" si="5"/>
        <v>126</v>
      </c>
      <c r="T8" s="49">
        <f t="shared" si="6"/>
        <v>10</v>
      </c>
      <c r="U8" s="49">
        <f t="shared" si="7"/>
        <v>146</v>
      </c>
      <c r="V8" s="45">
        <f t="shared" si="8"/>
        <v>7</v>
      </c>
      <c r="W8" s="45">
        <f t="shared" si="9"/>
        <v>43</v>
      </c>
      <c r="X8" s="49">
        <f t="shared" si="10"/>
        <v>37</v>
      </c>
      <c r="Y8" s="49">
        <f t="shared" si="11"/>
        <v>3</v>
      </c>
      <c r="Z8" s="45">
        <f t="shared" si="12"/>
        <v>6</v>
      </c>
      <c r="AA8" s="49">
        <f t="shared" si="14"/>
        <v>6</v>
      </c>
      <c r="AB8" s="49" t="str">
        <f t="shared" si="14"/>
        <v>C. Simon</v>
      </c>
      <c r="AC8" s="49">
        <f t="shared" si="14"/>
        <v>19</v>
      </c>
      <c r="AD8" s="49">
        <f t="shared" si="14"/>
        <v>1</v>
      </c>
      <c r="AE8" s="45">
        <f t="shared" si="15"/>
        <v>6</v>
      </c>
      <c r="AF8" s="45">
        <f t="shared" si="13"/>
        <v>0</v>
      </c>
      <c r="AG8" s="45">
        <f t="shared" si="13"/>
        <v>0</v>
      </c>
      <c r="AH8" s="45">
        <f t="shared" si="13"/>
        <v>0</v>
      </c>
      <c r="AI8" s="45">
        <f t="shared" si="13"/>
        <v>0</v>
      </c>
      <c r="AJ8" s="46">
        <f t="shared" si="13"/>
        <v>0</v>
      </c>
    </row>
    <row r="9" spans="2:36" ht="15.75" thickBot="1">
      <c r="B9" s="18"/>
      <c r="C9" s="24" t="s">
        <v>2</v>
      </c>
      <c r="D9" s="94" t="s">
        <v>60</v>
      </c>
      <c r="E9" s="19"/>
      <c r="F9" s="57">
        <v>3</v>
      </c>
      <c r="G9" s="7" t="s">
        <v>108</v>
      </c>
      <c r="H9" s="8">
        <v>1</v>
      </c>
      <c r="I9" s="9">
        <v>1</v>
      </c>
      <c r="J9" s="19"/>
      <c r="K9" s="19"/>
      <c r="L9" s="20"/>
      <c r="M9" s="2"/>
      <c r="N9" s="42">
        <f t="shared" si="0"/>
        <v>40810</v>
      </c>
      <c r="O9" s="41" t="str">
        <f t="shared" si="1"/>
        <v>Greys Green (2)</v>
      </c>
      <c r="P9" s="41" t="str">
        <f t="shared" si="2"/>
        <v>Loss</v>
      </c>
      <c r="Q9" s="41" t="str">
        <f t="shared" si="3"/>
        <v>Away</v>
      </c>
      <c r="R9" s="3" t="str">
        <f t="shared" si="4"/>
        <v>Second</v>
      </c>
      <c r="S9" s="3">
        <f t="shared" si="5"/>
        <v>126</v>
      </c>
      <c r="T9" s="49">
        <f t="shared" si="6"/>
        <v>10</v>
      </c>
      <c r="U9" s="49">
        <f t="shared" si="7"/>
        <v>146</v>
      </c>
      <c r="V9" s="45">
        <f t="shared" si="8"/>
        <v>7</v>
      </c>
      <c r="W9" s="45">
        <f t="shared" si="9"/>
        <v>43</v>
      </c>
      <c r="X9" s="49">
        <f t="shared" si="10"/>
        <v>37</v>
      </c>
      <c r="Y9" s="49">
        <f t="shared" si="11"/>
        <v>3</v>
      </c>
      <c r="Z9" s="45">
        <f t="shared" si="12"/>
        <v>6</v>
      </c>
      <c r="AA9" s="49">
        <f t="shared" si="14"/>
        <v>7</v>
      </c>
      <c r="AB9" s="49" t="str">
        <f t="shared" si="14"/>
        <v>M. Kiernan</v>
      </c>
      <c r="AC9" s="49">
        <f t="shared" si="14"/>
        <v>7</v>
      </c>
      <c r="AD9" s="49">
        <f t="shared" si="14"/>
        <v>1</v>
      </c>
      <c r="AE9" s="45">
        <f t="shared" si="15"/>
        <v>7</v>
      </c>
      <c r="AF9" s="45">
        <f t="shared" si="13"/>
        <v>0</v>
      </c>
      <c r="AG9" s="45">
        <f t="shared" si="13"/>
        <v>0</v>
      </c>
      <c r="AH9" s="45">
        <f t="shared" si="13"/>
        <v>0</v>
      </c>
      <c r="AI9" s="45">
        <f t="shared" si="13"/>
        <v>0</v>
      </c>
      <c r="AJ9" s="46">
        <f t="shared" si="13"/>
        <v>0</v>
      </c>
    </row>
    <row r="10" spans="2:36" ht="15.75" thickBot="1">
      <c r="B10" s="18"/>
      <c r="C10" s="19"/>
      <c r="D10" s="91"/>
      <c r="E10" s="19"/>
      <c r="F10" s="57">
        <v>4</v>
      </c>
      <c r="G10" s="7" t="s">
        <v>89</v>
      </c>
      <c r="H10" s="8">
        <v>10</v>
      </c>
      <c r="I10" s="9">
        <v>1</v>
      </c>
      <c r="J10" s="19"/>
      <c r="K10" s="19"/>
      <c r="L10" s="20"/>
      <c r="M10" s="2"/>
      <c r="N10" s="42">
        <f t="shared" si="0"/>
        <v>40810</v>
      </c>
      <c r="O10" s="41" t="str">
        <f t="shared" si="1"/>
        <v>Greys Green (2)</v>
      </c>
      <c r="P10" s="41" t="str">
        <f t="shared" si="2"/>
        <v>Loss</v>
      </c>
      <c r="Q10" s="41" t="str">
        <f t="shared" si="3"/>
        <v>Away</v>
      </c>
      <c r="R10" s="3" t="str">
        <f t="shared" si="4"/>
        <v>Second</v>
      </c>
      <c r="S10" s="3">
        <f t="shared" si="5"/>
        <v>126</v>
      </c>
      <c r="T10" s="49">
        <f t="shared" si="6"/>
        <v>10</v>
      </c>
      <c r="U10" s="49">
        <f t="shared" si="7"/>
        <v>146</v>
      </c>
      <c r="V10" s="45">
        <f t="shared" si="8"/>
        <v>7</v>
      </c>
      <c r="W10" s="45">
        <f t="shared" si="9"/>
        <v>43</v>
      </c>
      <c r="X10" s="49">
        <f t="shared" si="10"/>
        <v>37</v>
      </c>
      <c r="Y10" s="49">
        <f t="shared" si="11"/>
        <v>3</v>
      </c>
      <c r="Z10" s="45">
        <f t="shared" si="12"/>
        <v>6</v>
      </c>
      <c r="AA10" s="49">
        <f t="shared" si="14"/>
        <v>8</v>
      </c>
      <c r="AB10" s="49" t="str">
        <f t="shared" si="14"/>
        <v>S. Beardall</v>
      </c>
      <c r="AC10" s="49">
        <f t="shared" si="14"/>
        <v>13</v>
      </c>
      <c r="AD10" s="49">
        <f t="shared" si="14"/>
        <v>1</v>
      </c>
      <c r="AE10" s="45">
        <f t="shared" si="15"/>
        <v>8</v>
      </c>
      <c r="AF10" s="45">
        <f t="shared" si="13"/>
        <v>0</v>
      </c>
      <c r="AG10" s="45">
        <f t="shared" si="13"/>
        <v>0</v>
      </c>
      <c r="AH10" s="45">
        <f t="shared" si="13"/>
        <v>0</v>
      </c>
      <c r="AI10" s="45">
        <f t="shared" si="13"/>
        <v>0</v>
      </c>
      <c r="AJ10" s="46">
        <f t="shared" si="13"/>
        <v>0</v>
      </c>
    </row>
    <row r="11" spans="2:36" ht="15.75" thickBot="1">
      <c r="B11" s="18"/>
      <c r="C11" s="24" t="s">
        <v>3</v>
      </c>
      <c r="D11" s="94" t="s">
        <v>74</v>
      </c>
      <c r="E11" s="19"/>
      <c r="F11" s="57">
        <v>5</v>
      </c>
      <c r="G11" s="7" t="s">
        <v>63</v>
      </c>
      <c r="H11" s="8">
        <v>36</v>
      </c>
      <c r="I11" s="9">
        <v>1</v>
      </c>
      <c r="J11" s="19"/>
      <c r="K11" s="19"/>
      <c r="L11" s="20"/>
      <c r="M11" s="2"/>
      <c r="N11" s="42">
        <f t="shared" si="0"/>
        <v>40810</v>
      </c>
      <c r="O11" s="41" t="str">
        <f t="shared" si="1"/>
        <v>Greys Green (2)</v>
      </c>
      <c r="P11" s="41" t="str">
        <f t="shared" si="2"/>
        <v>Loss</v>
      </c>
      <c r="Q11" s="41" t="str">
        <f t="shared" si="3"/>
        <v>Away</v>
      </c>
      <c r="R11" s="3" t="str">
        <f t="shared" si="4"/>
        <v>Second</v>
      </c>
      <c r="S11" s="3">
        <f t="shared" si="5"/>
        <v>126</v>
      </c>
      <c r="T11" s="49">
        <f t="shared" si="6"/>
        <v>10</v>
      </c>
      <c r="U11" s="49">
        <f t="shared" si="7"/>
        <v>146</v>
      </c>
      <c r="V11" s="45">
        <f t="shared" si="8"/>
        <v>7</v>
      </c>
      <c r="W11" s="45">
        <f t="shared" si="9"/>
        <v>43</v>
      </c>
      <c r="X11" s="49">
        <f t="shared" si="10"/>
        <v>37</v>
      </c>
      <c r="Y11" s="49">
        <f t="shared" si="11"/>
        <v>3</v>
      </c>
      <c r="Z11" s="45">
        <f t="shared" si="12"/>
        <v>6</v>
      </c>
      <c r="AA11" s="49">
        <f t="shared" si="14"/>
        <v>9</v>
      </c>
      <c r="AB11" s="49" t="str">
        <f t="shared" si="14"/>
        <v>J. Leefe</v>
      </c>
      <c r="AC11" s="49">
        <f t="shared" si="14"/>
        <v>11</v>
      </c>
      <c r="AD11" s="49">
        <f t="shared" si="14"/>
        <v>1</v>
      </c>
      <c r="AE11" s="45">
        <f t="shared" si="15"/>
        <v>9</v>
      </c>
      <c r="AF11" s="45">
        <f t="shared" si="13"/>
        <v>0</v>
      </c>
      <c r="AG11" s="45">
        <f t="shared" si="13"/>
        <v>0</v>
      </c>
      <c r="AH11" s="45">
        <f t="shared" si="13"/>
        <v>0</v>
      </c>
      <c r="AI11" s="45">
        <f t="shared" si="13"/>
        <v>0</v>
      </c>
      <c r="AJ11" s="46">
        <f t="shared" si="13"/>
        <v>0</v>
      </c>
    </row>
    <row r="12" spans="2:36" ht="15.75" thickBot="1">
      <c r="B12" s="18"/>
      <c r="C12" s="19"/>
      <c r="D12" s="91"/>
      <c r="E12" s="19"/>
      <c r="F12" s="57">
        <v>6</v>
      </c>
      <c r="G12" s="7" t="s">
        <v>68</v>
      </c>
      <c r="H12" s="8">
        <v>19</v>
      </c>
      <c r="I12" s="9">
        <v>1</v>
      </c>
      <c r="J12" s="19"/>
      <c r="K12" s="19"/>
      <c r="L12" s="20"/>
      <c r="M12" s="2"/>
      <c r="N12" s="42">
        <f t="shared" si="0"/>
        <v>40810</v>
      </c>
      <c r="O12" s="41" t="str">
        <f t="shared" si="1"/>
        <v>Greys Green (2)</v>
      </c>
      <c r="P12" s="41" t="str">
        <f t="shared" si="2"/>
        <v>Loss</v>
      </c>
      <c r="Q12" s="41" t="str">
        <f t="shared" si="3"/>
        <v>Away</v>
      </c>
      <c r="R12" s="3" t="str">
        <f t="shared" si="4"/>
        <v>Second</v>
      </c>
      <c r="S12" s="3">
        <f t="shared" si="5"/>
        <v>126</v>
      </c>
      <c r="T12" s="49">
        <f t="shared" si="6"/>
        <v>10</v>
      </c>
      <c r="U12" s="49">
        <f t="shared" si="7"/>
        <v>146</v>
      </c>
      <c r="V12" s="45">
        <f t="shared" si="8"/>
        <v>7</v>
      </c>
      <c r="W12" s="45">
        <f t="shared" si="9"/>
        <v>43</v>
      </c>
      <c r="X12" s="49">
        <f t="shared" si="10"/>
        <v>37</v>
      </c>
      <c r="Y12" s="49">
        <f t="shared" si="11"/>
        <v>3</v>
      </c>
      <c r="Z12" s="45">
        <f t="shared" si="12"/>
        <v>6</v>
      </c>
      <c r="AA12" s="49">
        <f t="shared" si="14"/>
        <v>10</v>
      </c>
      <c r="AB12" s="49" t="str">
        <f t="shared" si="14"/>
        <v>C. Seigal</v>
      </c>
      <c r="AC12" s="49">
        <f t="shared" si="14"/>
        <v>4</v>
      </c>
      <c r="AD12" s="49">
        <f t="shared" si="14"/>
        <v>1</v>
      </c>
      <c r="AE12" s="45">
        <f t="shared" si="15"/>
        <v>10</v>
      </c>
      <c r="AF12" s="45">
        <f t="shared" si="13"/>
        <v>0</v>
      </c>
      <c r="AG12" s="45">
        <f t="shared" si="13"/>
        <v>0</v>
      </c>
      <c r="AH12" s="45">
        <f t="shared" si="13"/>
        <v>0</v>
      </c>
      <c r="AI12" s="45">
        <f t="shared" si="13"/>
        <v>0</v>
      </c>
      <c r="AJ12" s="46">
        <f t="shared" si="13"/>
        <v>0</v>
      </c>
    </row>
    <row r="13" spans="2:36" ht="15.75" thickBot="1">
      <c r="B13" s="18"/>
      <c r="C13" s="24" t="s">
        <v>9</v>
      </c>
      <c r="D13" s="94" t="s">
        <v>88</v>
      </c>
      <c r="E13" s="19"/>
      <c r="F13" s="57">
        <v>7</v>
      </c>
      <c r="G13" s="7" t="s">
        <v>118</v>
      </c>
      <c r="H13" s="8">
        <v>7</v>
      </c>
      <c r="I13" s="9">
        <v>1</v>
      </c>
      <c r="J13" s="19"/>
      <c r="K13" s="19"/>
      <c r="L13" s="20"/>
      <c r="M13" s="2"/>
      <c r="N13" s="43">
        <f t="shared" si="0"/>
        <v>40810</v>
      </c>
      <c r="O13" s="44" t="str">
        <f t="shared" si="1"/>
        <v>Greys Green (2)</v>
      </c>
      <c r="P13" s="44" t="str">
        <f t="shared" si="2"/>
        <v>Loss</v>
      </c>
      <c r="Q13" s="44" t="str">
        <f t="shared" si="3"/>
        <v>Away</v>
      </c>
      <c r="R13" s="4" t="str">
        <f t="shared" si="4"/>
        <v>Second</v>
      </c>
      <c r="S13" s="4">
        <f t="shared" si="5"/>
        <v>126</v>
      </c>
      <c r="T13" s="50">
        <f t="shared" si="6"/>
        <v>10</v>
      </c>
      <c r="U13" s="50">
        <f t="shared" si="7"/>
        <v>146</v>
      </c>
      <c r="V13" s="47">
        <f t="shared" si="8"/>
        <v>7</v>
      </c>
      <c r="W13" s="47">
        <f t="shared" si="9"/>
        <v>43</v>
      </c>
      <c r="X13" s="50">
        <f t="shared" si="10"/>
        <v>37</v>
      </c>
      <c r="Y13" s="50">
        <f t="shared" si="11"/>
        <v>3</v>
      </c>
      <c r="Z13" s="47">
        <f t="shared" si="12"/>
        <v>6</v>
      </c>
      <c r="AA13" s="50">
        <f t="shared" si="14"/>
        <v>11</v>
      </c>
      <c r="AB13" s="50" t="str">
        <f t="shared" si="14"/>
        <v>N. Runkell</v>
      </c>
      <c r="AC13" s="50">
        <f t="shared" si="14"/>
        <v>1</v>
      </c>
      <c r="AD13" s="50">
        <f t="shared" si="14"/>
        <v>0</v>
      </c>
      <c r="AE13" s="47">
        <f t="shared" si="15"/>
        <v>11</v>
      </c>
      <c r="AF13" s="47">
        <f t="shared" si="13"/>
        <v>0</v>
      </c>
      <c r="AG13" s="47">
        <f t="shared" si="13"/>
        <v>0</v>
      </c>
      <c r="AH13" s="47">
        <f t="shared" si="13"/>
        <v>0</v>
      </c>
      <c r="AI13" s="47">
        <f t="shared" si="13"/>
        <v>0</v>
      </c>
      <c r="AJ13" s="48">
        <f t="shared" si="13"/>
        <v>0</v>
      </c>
    </row>
    <row r="14" spans="2:36" ht="15.75" thickBot="1">
      <c r="B14" s="18"/>
      <c r="C14" s="19"/>
      <c r="D14" s="91"/>
      <c r="E14" s="19"/>
      <c r="F14" s="57">
        <v>8</v>
      </c>
      <c r="G14" s="7" t="s">
        <v>66</v>
      </c>
      <c r="H14" s="8">
        <v>13</v>
      </c>
      <c r="I14" s="9">
        <v>1</v>
      </c>
      <c r="J14" s="19"/>
      <c r="K14" s="19"/>
      <c r="L14" s="20"/>
      <c r="M14" s="2"/>
      <c r="N14" s="2"/>
      <c r="O14" s="2"/>
      <c r="P14" s="2"/>
      <c r="Q14" s="2"/>
    </row>
    <row r="15" spans="2:36">
      <c r="B15" s="18"/>
      <c r="C15" s="26" t="s">
        <v>10</v>
      </c>
      <c r="D15" s="95">
        <f>SUM(H7:H17)+H19</f>
        <v>126</v>
      </c>
      <c r="E15" s="19"/>
      <c r="F15" s="57">
        <v>9</v>
      </c>
      <c r="G15" s="7" t="s">
        <v>85</v>
      </c>
      <c r="H15" s="8">
        <v>11</v>
      </c>
      <c r="I15" s="9">
        <v>1</v>
      </c>
      <c r="J15" s="19"/>
      <c r="K15" s="19"/>
      <c r="L15" s="20"/>
      <c r="M15" s="2"/>
      <c r="N15" s="2"/>
      <c r="O15" s="2"/>
      <c r="P15" s="2"/>
      <c r="Q15" s="2"/>
    </row>
    <row r="16" spans="2:36" ht="15.75" thickBot="1">
      <c r="B16" s="18"/>
      <c r="C16" s="27" t="s">
        <v>11</v>
      </c>
      <c r="D16" s="96">
        <f>SUM(I7:I17)</f>
        <v>10</v>
      </c>
      <c r="E16" s="19"/>
      <c r="F16" s="57">
        <v>10</v>
      </c>
      <c r="G16" s="7" t="s">
        <v>71</v>
      </c>
      <c r="H16" s="8">
        <v>4</v>
      </c>
      <c r="I16" s="9">
        <v>1</v>
      </c>
      <c r="J16" s="19"/>
      <c r="K16" s="19"/>
      <c r="L16" s="20"/>
      <c r="M16" s="2"/>
      <c r="N16" s="2"/>
      <c r="O16" s="2"/>
      <c r="P16" s="2"/>
      <c r="Q16" s="2"/>
    </row>
    <row r="17" spans="1:17" ht="15.75" thickBot="1">
      <c r="B17" s="18"/>
      <c r="C17" s="19"/>
      <c r="D17" s="91"/>
      <c r="E17" s="19"/>
      <c r="F17" s="58">
        <v>11</v>
      </c>
      <c r="G17" s="10" t="s">
        <v>93</v>
      </c>
      <c r="H17" s="11">
        <v>1</v>
      </c>
      <c r="I17" s="12">
        <v>0</v>
      </c>
      <c r="J17" s="19"/>
      <c r="K17" s="19"/>
      <c r="L17" s="20"/>
      <c r="M17" s="2"/>
      <c r="N17" s="2"/>
      <c r="O17" s="2"/>
      <c r="P17" s="2"/>
      <c r="Q17" s="2"/>
    </row>
    <row r="18" spans="1:17" ht="15.75" thickBot="1">
      <c r="B18" s="18"/>
      <c r="C18" s="26" t="s">
        <v>12</v>
      </c>
      <c r="D18" s="95">
        <f>SUM(K24:K34)+H36</f>
        <v>146</v>
      </c>
      <c r="E18" s="19"/>
      <c r="F18" s="31"/>
      <c r="G18" s="31"/>
      <c r="H18" s="31"/>
      <c r="I18" s="40"/>
      <c r="J18" s="19"/>
      <c r="K18" s="19"/>
      <c r="L18" s="20"/>
      <c r="M18" s="2"/>
      <c r="N18" s="2"/>
      <c r="O18" s="2"/>
      <c r="P18" s="2"/>
      <c r="Q18" s="2"/>
    </row>
    <row r="19" spans="1:17" ht="15.75" thickBot="1">
      <c r="B19" s="18"/>
      <c r="C19" s="27" t="s">
        <v>4</v>
      </c>
      <c r="D19" s="96">
        <f>SUM(J24:J34)</f>
        <v>7</v>
      </c>
      <c r="E19" s="19"/>
      <c r="F19" s="59" t="s">
        <v>18</v>
      </c>
      <c r="G19" s="60"/>
      <c r="H19" s="61">
        <v>3</v>
      </c>
      <c r="I19" s="30"/>
      <c r="J19" s="19"/>
      <c r="K19" s="19"/>
      <c r="L19" s="20"/>
      <c r="M19" s="2"/>
      <c r="N19" s="2"/>
      <c r="O19" s="2"/>
      <c r="P19" s="2"/>
      <c r="Q19" s="2"/>
    </row>
    <row r="20" spans="1:17" ht="15.75" thickBot="1">
      <c r="B20" s="18"/>
      <c r="C20" s="19"/>
      <c r="D20" s="91"/>
      <c r="E20" s="19"/>
      <c r="F20" s="19"/>
      <c r="G20" s="19"/>
      <c r="H20" s="19"/>
      <c r="I20" s="19"/>
      <c r="J20" s="19"/>
      <c r="K20" s="19"/>
      <c r="L20" s="20"/>
      <c r="M20" s="2"/>
      <c r="N20" s="2"/>
      <c r="O20" s="2"/>
      <c r="P20" s="2"/>
      <c r="Q20" s="2"/>
    </row>
    <row r="21" spans="1:17" ht="15.75" thickBot="1">
      <c r="A21" s="1"/>
      <c r="B21" s="18"/>
      <c r="C21" s="28" t="s">
        <v>20</v>
      </c>
      <c r="D21" s="97">
        <f>SUM(H24:H34)</f>
        <v>43</v>
      </c>
      <c r="E21" s="19"/>
      <c r="F21" s="19"/>
      <c r="G21" s="19"/>
      <c r="H21" s="19"/>
      <c r="I21" s="19"/>
      <c r="J21" s="19"/>
      <c r="K21" s="19"/>
      <c r="L21" s="20"/>
      <c r="M21" s="2"/>
      <c r="N21" s="2"/>
      <c r="O21" s="2"/>
      <c r="P21" s="2"/>
      <c r="Q21" s="2"/>
    </row>
    <row r="22" spans="1:17" s="1" customFormat="1" ht="15.75" thickBot="1">
      <c r="B22" s="18"/>
      <c r="C22" s="29" t="s">
        <v>21</v>
      </c>
      <c r="D22" s="98">
        <v>37</v>
      </c>
      <c r="E22" s="19"/>
      <c r="F22" s="137" t="s">
        <v>13</v>
      </c>
      <c r="G22" s="138"/>
      <c r="H22" s="139"/>
      <c r="I22" s="139"/>
      <c r="J22" s="139"/>
      <c r="K22" s="140"/>
      <c r="L22" s="20"/>
      <c r="M22" s="2"/>
      <c r="N22" s="2"/>
      <c r="O22" s="2"/>
      <c r="P22" s="2"/>
      <c r="Q22" s="2"/>
    </row>
    <row r="23" spans="1:17" s="1" customFormat="1" ht="15.75" thickBot="1">
      <c r="B23" s="18"/>
      <c r="C23" s="19"/>
      <c r="D23" s="91"/>
      <c r="E23" s="19"/>
      <c r="F23" s="62" t="s">
        <v>6</v>
      </c>
      <c r="G23" s="63" t="s">
        <v>17</v>
      </c>
      <c r="H23" s="63" t="s">
        <v>14</v>
      </c>
      <c r="I23" s="64" t="s">
        <v>16</v>
      </c>
      <c r="J23" s="64" t="s">
        <v>15</v>
      </c>
      <c r="K23" s="64" t="s">
        <v>7</v>
      </c>
      <c r="L23" s="20"/>
      <c r="M23" s="2"/>
      <c r="N23" s="2"/>
      <c r="O23" s="2"/>
      <c r="P23" s="2"/>
      <c r="Q23" s="2"/>
    </row>
    <row r="24" spans="1:17" s="1" customFormat="1">
      <c r="B24" s="18"/>
      <c r="C24" s="19"/>
      <c r="D24" s="91"/>
      <c r="E24" s="19"/>
      <c r="F24" s="65">
        <v>1</v>
      </c>
      <c r="G24" s="66" t="s">
        <v>85</v>
      </c>
      <c r="H24" s="67">
        <v>11</v>
      </c>
      <c r="I24" s="68">
        <v>1</v>
      </c>
      <c r="J24" s="68">
        <v>1</v>
      </c>
      <c r="K24" s="69">
        <v>45</v>
      </c>
      <c r="L24" s="20"/>
      <c r="M24" s="2"/>
      <c r="N24" s="2"/>
      <c r="O24" s="2"/>
      <c r="P24" s="2"/>
      <c r="Q24" s="2"/>
    </row>
    <row r="25" spans="1:17" s="1" customFormat="1" ht="15" customHeight="1">
      <c r="A25"/>
      <c r="B25" s="18"/>
      <c r="C25" s="19"/>
      <c r="D25" s="91"/>
      <c r="E25" s="19"/>
      <c r="F25" s="70">
        <v>2</v>
      </c>
      <c r="G25" s="71" t="s">
        <v>63</v>
      </c>
      <c r="H25" s="72">
        <v>7</v>
      </c>
      <c r="I25" s="73">
        <v>3</v>
      </c>
      <c r="J25" s="73">
        <v>0</v>
      </c>
      <c r="K25" s="74">
        <v>9</v>
      </c>
      <c r="L25" s="20"/>
      <c r="M25"/>
      <c r="N25" s="2"/>
      <c r="O25" s="2"/>
      <c r="P25" s="2"/>
      <c r="Q25" s="2"/>
    </row>
    <row r="26" spans="1:17">
      <c r="B26" s="18"/>
      <c r="C26" s="19"/>
      <c r="D26" s="91"/>
      <c r="E26" s="19"/>
      <c r="F26" s="70">
        <v>3</v>
      </c>
      <c r="G26" s="71" t="s">
        <v>93</v>
      </c>
      <c r="H26" s="72">
        <v>14</v>
      </c>
      <c r="I26" s="73">
        <v>3</v>
      </c>
      <c r="J26" s="73">
        <v>5</v>
      </c>
      <c r="K26" s="74">
        <v>53</v>
      </c>
      <c r="L26" s="20"/>
    </row>
    <row r="27" spans="1:17">
      <c r="B27" s="18"/>
      <c r="C27" s="19"/>
      <c r="D27" s="91"/>
      <c r="E27" s="19"/>
      <c r="F27" s="70">
        <v>4</v>
      </c>
      <c r="G27" s="71" t="s">
        <v>118</v>
      </c>
      <c r="H27" s="72">
        <v>11</v>
      </c>
      <c r="I27" s="73">
        <v>0</v>
      </c>
      <c r="J27" s="73">
        <v>1</v>
      </c>
      <c r="K27" s="74">
        <v>33</v>
      </c>
      <c r="L27" s="20"/>
    </row>
    <row r="28" spans="1:17">
      <c r="B28" s="18"/>
      <c r="C28" s="19"/>
      <c r="D28" s="91"/>
      <c r="E28" s="19"/>
      <c r="F28" s="70">
        <v>5</v>
      </c>
      <c r="G28" s="71"/>
      <c r="H28" s="72"/>
      <c r="I28" s="73"/>
      <c r="J28" s="73"/>
      <c r="K28" s="74"/>
      <c r="L28" s="20"/>
    </row>
    <row r="29" spans="1:17">
      <c r="B29" s="18"/>
      <c r="C29" s="19"/>
      <c r="D29" s="91"/>
      <c r="E29" s="19"/>
      <c r="F29" s="70">
        <v>6</v>
      </c>
      <c r="G29" s="71"/>
      <c r="H29" s="72"/>
      <c r="I29" s="73"/>
      <c r="J29" s="73"/>
      <c r="K29" s="74"/>
      <c r="L29" s="20"/>
    </row>
    <row r="30" spans="1:17">
      <c r="B30" s="18"/>
      <c r="C30" s="19"/>
      <c r="D30" s="91"/>
      <c r="E30" s="19"/>
      <c r="F30" s="70">
        <v>7</v>
      </c>
      <c r="G30" s="71"/>
      <c r="H30" s="72"/>
      <c r="I30" s="73"/>
      <c r="J30" s="73"/>
      <c r="K30" s="74"/>
      <c r="L30" s="20"/>
    </row>
    <row r="31" spans="1:17">
      <c r="B31" s="18"/>
      <c r="C31" s="19"/>
      <c r="D31" s="91"/>
      <c r="E31" s="19"/>
      <c r="F31" s="70">
        <v>8</v>
      </c>
      <c r="G31" s="71"/>
      <c r="H31" s="72"/>
      <c r="I31" s="73"/>
      <c r="J31" s="73"/>
      <c r="K31" s="74"/>
      <c r="L31" s="20"/>
    </row>
    <row r="32" spans="1:17">
      <c r="B32" s="18"/>
      <c r="C32" s="19"/>
      <c r="D32" s="91"/>
      <c r="E32" s="19"/>
      <c r="F32" s="70">
        <v>9</v>
      </c>
      <c r="G32" s="71"/>
      <c r="H32" s="72"/>
      <c r="I32" s="73"/>
      <c r="J32" s="73"/>
      <c r="K32" s="74"/>
      <c r="L32" s="20"/>
    </row>
    <row r="33" spans="2:12">
      <c r="B33" s="18"/>
      <c r="C33" s="19"/>
      <c r="D33" s="91"/>
      <c r="E33" s="19"/>
      <c r="F33" s="70">
        <v>10</v>
      </c>
      <c r="G33" s="71"/>
      <c r="H33" s="72"/>
      <c r="I33" s="73"/>
      <c r="J33" s="73"/>
      <c r="K33" s="74"/>
      <c r="L33" s="20"/>
    </row>
    <row r="34" spans="2:12" ht="15.75" thickBot="1">
      <c r="B34" s="18"/>
      <c r="C34" s="19"/>
      <c r="D34" s="91"/>
      <c r="E34" s="19"/>
      <c r="F34" s="75">
        <v>11</v>
      </c>
      <c r="G34" s="76"/>
      <c r="H34" s="77"/>
      <c r="I34" s="78"/>
      <c r="J34" s="78"/>
      <c r="K34" s="79"/>
      <c r="L34" s="20"/>
    </row>
    <row r="35" spans="2:12" ht="15.75" thickBot="1">
      <c r="B35" s="18"/>
      <c r="C35" s="19"/>
      <c r="D35" s="91"/>
      <c r="E35" s="19"/>
      <c r="F35" s="31"/>
      <c r="G35" s="31"/>
      <c r="H35" s="31"/>
      <c r="I35" s="40"/>
      <c r="J35" s="40"/>
      <c r="K35" s="40"/>
      <c r="L35" s="20"/>
    </row>
    <row r="36" spans="2:12" ht="15.75" thickBot="1">
      <c r="B36" s="18"/>
      <c r="C36" s="19"/>
      <c r="D36" s="91"/>
      <c r="E36" s="19"/>
      <c r="F36" s="80" t="s">
        <v>19</v>
      </c>
      <c r="G36" s="81"/>
      <c r="H36" s="62">
        <v>6</v>
      </c>
      <c r="I36" s="40"/>
      <c r="J36" s="40"/>
      <c r="K36" s="40"/>
      <c r="L36" s="20"/>
    </row>
    <row r="37" spans="2:12">
      <c r="B37" s="18"/>
      <c r="C37" s="19"/>
      <c r="D37" s="91"/>
      <c r="E37" s="19"/>
      <c r="F37" s="39"/>
      <c r="G37" s="40"/>
      <c r="H37" s="40"/>
      <c r="I37" s="40"/>
      <c r="J37" s="40"/>
      <c r="K37" s="40"/>
      <c r="L37" s="20"/>
    </row>
    <row r="38" spans="2:12" ht="15.75" thickBot="1">
      <c r="B38" s="21"/>
      <c r="C38" s="22"/>
      <c r="D38" s="99"/>
      <c r="E38" s="22"/>
      <c r="F38" s="22"/>
      <c r="G38" s="22"/>
      <c r="H38" s="22"/>
      <c r="I38" s="22"/>
      <c r="J38" s="22"/>
      <c r="K38" s="22"/>
      <c r="L38" s="23"/>
    </row>
  </sheetData>
  <mergeCells count="3">
    <mergeCell ref="C3:K3"/>
    <mergeCell ref="F5:I5"/>
    <mergeCell ref="F22:K22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35"/>
  <dimension ref="A3:D16"/>
  <sheetViews>
    <sheetView workbookViewId="0">
      <selection activeCell="Q19" sqref="Q19"/>
    </sheetView>
  </sheetViews>
  <sheetFormatPr defaultRowHeight="15"/>
  <cols>
    <col min="3" max="3" width="11.28515625" bestFit="1" customWidth="1"/>
  </cols>
  <sheetData>
    <row r="3" spans="1:4">
      <c r="A3" s="141">
        <v>2011</v>
      </c>
      <c r="B3" s="109">
        <v>2011</v>
      </c>
      <c r="C3" t="s">
        <v>59</v>
      </c>
      <c r="D3">
        <v>7</v>
      </c>
    </row>
    <row r="4" spans="1:4">
      <c r="A4" s="141"/>
      <c r="B4" s="109">
        <v>2011</v>
      </c>
      <c r="C4" t="s">
        <v>61</v>
      </c>
      <c r="D4">
        <v>7</v>
      </c>
    </row>
    <row r="5" spans="1:4">
      <c r="A5" s="141"/>
      <c r="B5" s="109">
        <v>2011</v>
      </c>
      <c r="C5" t="s">
        <v>60</v>
      </c>
      <c r="D5">
        <v>10</v>
      </c>
    </row>
    <row r="6" spans="1:4">
      <c r="A6" s="141"/>
      <c r="B6" s="109">
        <v>2011</v>
      </c>
      <c r="C6" t="s">
        <v>130</v>
      </c>
      <c r="D6">
        <v>9</v>
      </c>
    </row>
    <row r="7" spans="1:4">
      <c r="A7" s="109"/>
      <c r="B7" s="109"/>
    </row>
    <row r="8" spans="1:4">
      <c r="A8" s="141">
        <v>2010</v>
      </c>
      <c r="B8" s="109">
        <v>2010</v>
      </c>
      <c r="C8" t="s">
        <v>59</v>
      </c>
      <c r="D8">
        <v>11</v>
      </c>
    </row>
    <row r="9" spans="1:4">
      <c r="A9" s="141"/>
      <c r="B9" s="109">
        <v>2010</v>
      </c>
      <c r="C9" t="s">
        <v>61</v>
      </c>
      <c r="D9">
        <v>6</v>
      </c>
    </row>
    <row r="10" spans="1:4">
      <c r="A10" s="141"/>
      <c r="B10" s="109">
        <v>2010</v>
      </c>
      <c r="C10" t="s">
        <v>60</v>
      </c>
      <c r="D10">
        <v>8</v>
      </c>
    </row>
    <row r="11" spans="1:4">
      <c r="A11" s="141"/>
      <c r="B11" s="109">
        <v>2010</v>
      </c>
      <c r="C11" t="s">
        <v>130</v>
      </c>
      <c r="D11">
        <v>13</v>
      </c>
    </row>
    <row r="12" spans="1:4">
      <c r="A12" s="109"/>
      <c r="B12" s="109"/>
    </row>
    <row r="13" spans="1:4">
      <c r="A13" s="141">
        <v>2009</v>
      </c>
      <c r="B13" s="109">
        <v>2009</v>
      </c>
      <c r="C13" t="s">
        <v>59</v>
      </c>
      <c r="D13">
        <v>9</v>
      </c>
    </row>
    <row r="14" spans="1:4">
      <c r="A14" s="141"/>
      <c r="B14" s="109">
        <v>2009</v>
      </c>
      <c r="C14" t="s">
        <v>61</v>
      </c>
      <c r="D14">
        <v>6</v>
      </c>
    </row>
    <row r="15" spans="1:4">
      <c r="A15" s="141"/>
      <c r="B15" s="109">
        <v>2009</v>
      </c>
      <c r="C15" t="s">
        <v>60</v>
      </c>
      <c r="D15">
        <v>14</v>
      </c>
    </row>
    <row r="16" spans="1:4">
      <c r="A16" s="141"/>
      <c r="B16" s="109">
        <v>2009</v>
      </c>
      <c r="C16" t="s">
        <v>130</v>
      </c>
      <c r="D16">
        <v>6</v>
      </c>
    </row>
  </sheetData>
  <mergeCells count="3">
    <mergeCell ref="A3:A6"/>
    <mergeCell ref="A8:A11"/>
    <mergeCell ref="A13:A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39</vt:i4>
      </vt:variant>
      <vt:variant>
        <vt:lpstr>Named Ranges</vt:lpstr>
      </vt:variant>
      <vt:variant>
        <vt:i4>1</vt:i4>
      </vt:variant>
    </vt:vector>
  </HeadingPairs>
  <TitlesOfParts>
    <vt:vector size="40" baseType="lpstr">
      <vt:lpstr>Pivots</vt:lpstr>
      <vt:lpstr>Fixture Summary</vt:lpstr>
      <vt:lpstr>Batting Summary</vt:lpstr>
      <vt:lpstr>Bowling Summary</vt:lpstr>
      <vt:lpstr>Combined Data</vt:lpstr>
      <vt:lpstr>Penn Street</vt:lpstr>
      <vt:lpstr>White Waltham</vt:lpstr>
      <vt:lpstr>Brightwell-Cum-Sotwell</vt:lpstr>
      <vt:lpstr>Greys Green (1)</vt:lpstr>
      <vt:lpstr>Crazies Hill &amp; Cockpole Green</vt:lpstr>
      <vt:lpstr>Britwell Salome</vt:lpstr>
      <vt:lpstr>BBC Caversham</vt:lpstr>
      <vt:lpstr>Checkendon</vt:lpstr>
      <vt:lpstr>Odney</vt:lpstr>
      <vt:lpstr>Harpsden (1)</vt:lpstr>
      <vt:lpstr>Warborough</vt:lpstr>
      <vt:lpstr>Invalids</vt:lpstr>
      <vt:lpstr>Stonor (1)</vt:lpstr>
      <vt:lpstr>Nettlebed</vt:lpstr>
      <vt:lpstr>Cuxham</vt:lpstr>
      <vt:lpstr>Optomists</vt:lpstr>
      <vt:lpstr>Luxembourg</vt:lpstr>
      <vt:lpstr>Woodcote</vt:lpstr>
      <vt:lpstr>Dorchester</vt:lpstr>
      <vt:lpstr>Flycatchers</vt:lpstr>
      <vt:lpstr>Crossbatters</vt:lpstr>
      <vt:lpstr>Theberton</vt:lpstr>
      <vt:lpstr>Penywern Taverners</vt:lpstr>
      <vt:lpstr>Henley</vt:lpstr>
      <vt:lpstr>West Wycombe</vt:lpstr>
      <vt:lpstr>Privateers</vt:lpstr>
      <vt:lpstr>Ibstone</vt:lpstr>
      <vt:lpstr>Stonor (2)</vt:lpstr>
      <vt:lpstr>Ipsden</vt:lpstr>
      <vt:lpstr>Middleton Stoney</vt:lpstr>
      <vt:lpstr>Medmenham</vt:lpstr>
      <vt:lpstr>Harpsden (2)</vt:lpstr>
      <vt:lpstr>Greys Green (2)</vt:lpstr>
      <vt:lpstr>Historic Results</vt:lpstr>
      <vt:lpstr>'Fixture Summary'!Print_Area</vt:lpstr>
    </vt:vector>
  </TitlesOfParts>
  <Company>GBM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GBM</dc:creator>
  <cp:lastModifiedBy>Tim Wade</cp:lastModifiedBy>
  <cp:lastPrinted>2011-11-09T10:41:06Z</cp:lastPrinted>
  <dcterms:created xsi:type="dcterms:W3CDTF">2010-11-15T15:51:41Z</dcterms:created>
  <dcterms:modified xsi:type="dcterms:W3CDTF">2012-05-12T11:31:42Z</dcterms:modified>
</cp:coreProperties>
</file>